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defaultThemeVersion="124226"/>
  <mc:AlternateContent xmlns:mc="http://schemas.openxmlformats.org/markup-compatibility/2006">
    <mc:Choice Requires="x15">
      <x15ac:absPath xmlns:x15ac="http://schemas.microsoft.com/office/spreadsheetml/2010/11/ac" url="D:\07児童生徒課170401-\01個別案件\業務改善（働き方改革）\様式統一\"/>
    </mc:Choice>
  </mc:AlternateContent>
  <bookViews>
    <workbookView xWindow="76080" yWindow="180" windowWidth="17520" windowHeight="11670" tabRatio="730" activeTab="4"/>
  </bookViews>
  <sheets>
    <sheet name="表紙" sheetId="10" r:id="rId1"/>
    <sheet name="共通シート" sheetId="1" r:id="rId2"/>
    <sheet name="学年Ａシート" sheetId="8" r:id="rId3"/>
    <sheet name="学年Ｂシート" sheetId="14" r:id="rId4"/>
    <sheet name="協議シート" sheetId="15" r:id="rId5"/>
  </sheets>
  <definedNames>
    <definedName name="_xlnm.Print_Area" localSheetId="2">学年Ａシート!$B$2:$W$51</definedName>
    <definedName name="_xlnm.Print_Area" localSheetId="3">学年Ｂシート!$B$2:$W$48</definedName>
    <definedName name="_xlnm.Print_Area" localSheetId="1">共通シート!$B$2:$U$53</definedName>
    <definedName name="_xlnm.Print_Area" localSheetId="4">協議シート!$B$2:$M$42</definedName>
    <definedName name="_xlnm.Print_Area" localSheetId="0">表紙!$B$2:$K$59</definedName>
  </definedNames>
  <calcPr calcId="171027"/>
</workbook>
</file>

<file path=xl/calcChain.xml><?xml version="1.0" encoding="utf-8"?>
<calcChain xmlns="http://schemas.openxmlformats.org/spreadsheetml/2006/main">
  <c r="E6" i="15" l="1"/>
  <c r="B9" i="14"/>
  <c r="B6" i="15" l="1"/>
  <c r="D6" i="15"/>
  <c r="T15" i="8" l="1"/>
  <c r="R15" i="8"/>
  <c r="C8" i="1" l="1"/>
  <c r="T9" i="14" l="1"/>
  <c r="W27" i="8" l="1"/>
  <c r="V27" i="8"/>
  <c r="U27" i="8"/>
  <c r="T27" i="8"/>
  <c r="S27" i="8"/>
  <c r="R27" i="8"/>
  <c r="Q27" i="8"/>
  <c r="P27" i="8"/>
  <c r="O27" i="8"/>
  <c r="N27" i="8"/>
  <c r="M27" i="8"/>
  <c r="L27" i="8"/>
  <c r="K27" i="8"/>
  <c r="W23" i="8"/>
  <c r="W24" i="8"/>
  <c r="W25" i="8"/>
  <c r="W26" i="8"/>
  <c r="W37" i="8"/>
  <c r="W36" i="8"/>
  <c r="W35" i="8"/>
  <c r="W34" i="8"/>
  <c r="W33" i="8"/>
  <c r="W32" i="8"/>
  <c r="W31" i="8"/>
  <c r="W30" i="8"/>
  <c r="W29" i="8"/>
  <c r="W28" i="8"/>
  <c r="W22" i="8"/>
  <c r="V9" i="14" l="1"/>
  <c r="P9" i="14"/>
  <c r="P5" i="14" l="1"/>
  <c r="P4" i="14"/>
  <c r="J5" i="14"/>
  <c r="J4" i="14"/>
  <c r="N9" i="14" l="1"/>
  <c r="J8" i="14"/>
  <c r="B10" i="8" l="1"/>
  <c r="N10" i="8"/>
  <c r="O14" i="8"/>
  <c r="J9" i="8" l="1"/>
  <c r="E7" i="1" l="1"/>
</calcChain>
</file>

<file path=xl/sharedStrings.xml><?xml version="1.0" encoding="utf-8"?>
<sst xmlns="http://schemas.openxmlformats.org/spreadsheetml/2006/main" count="249" uniqueCount="206">
  <si>
    <t>名前</t>
    <rPh sb="0" eb="2">
      <t>ナマエ</t>
    </rPh>
    <phoneticPr fontId="2"/>
  </si>
  <si>
    <t>性別</t>
    <rPh sb="0" eb="2">
      <t>セイベツ</t>
    </rPh>
    <phoneticPr fontId="2"/>
  </si>
  <si>
    <t>小１</t>
    <rPh sb="0" eb="1">
      <t>ショウ</t>
    </rPh>
    <phoneticPr fontId="2"/>
  </si>
  <si>
    <t>小２</t>
    <rPh sb="0" eb="1">
      <t>ショウ</t>
    </rPh>
    <phoneticPr fontId="2"/>
  </si>
  <si>
    <t>小３</t>
    <rPh sb="0" eb="1">
      <t>ショウ</t>
    </rPh>
    <phoneticPr fontId="2"/>
  </si>
  <si>
    <t>小４</t>
    <rPh sb="0" eb="1">
      <t>ショウ</t>
    </rPh>
    <phoneticPr fontId="2"/>
  </si>
  <si>
    <t>小５</t>
    <rPh sb="0" eb="1">
      <t>ショウ</t>
    </rPh>
    <phoneticPr fontId="2"/>
  </si>
  <si>
    <t>小６</t>
    <rPh sb="0" eb="1">
      <t>ショウ</t>
    </rPh>
    <phoneticPr fontId="2"/>
  </si>
  <si>
    <t>中１</t>
    <rPh sb="0" eb="1">
      <t>チュウ</t>
    </rPh>
    <phoneticPr fontId="2"/>
  </si>
  <si>
    <t>中２</t>
    <rPh sb="0" eb="1">
      <t>チュウ</t>
    </rPh>
    <phoneticPr fontId="2"/>
  </si>
  <si>
    <t>中３</t>
    <rPh sb="0" eb="1">
      <t>チュウ</t>
    </rPh>
    <phoneticPr fontId="2"/>
  </si>
  <si>
    <t>別室登校</t>
    <rPh sb="0" eb="2">
      <t>ベッシツ</t>
    </rPh>
    <rPh sb="2" eb="4">
      <t>トウコウ</t>
    </rPh>
    <phoneticPr fontId="2"/>
  </si>
  <si>
    <t>遅刻</t>
    <rPh sb="0" eb="2">
      <t>チコク</t>
    </rPh>
    <phoneticPr fontId="2"/>
  </si>
  <si>
    <t>早退</t>
    <rPh sb="0" eb="2">
      <t>ソウタイ</t>
    </rPh>
    <phoneticPr fontId="2"/>
  </si>
  <si>
    <t>学級</t>
    <rPh sb="0" eb="2">
      <t>ガッキュウ</t>
    </rPh>
    <phoneticPr fontId="2"/>
  </si>
  <si>
    <t>目標</t>
    <rPh sb="0" eb="2">
      <t>モクヒョウ</t>
    </rPh>
    <phoneticPr fontId="2"/>
  </si>
  <si>
    <t>関係機関</t>
    <rPh sb="0" eb="2">
      <t>カンケイ</t>
    </rPh>
    <rPh sb="2" eb="4">
      <t>キカン</t>
    </rPh>
    <phoneticPr fontId="2"/>
  </si>
  <si>
    <t>学校</t>
    <rPh sb="0" eb="2">
      <t>ガッコウ</t>
    </rPh>
    <phoneticPr fontId="2"/>
  </si>
  <si>
    <t>学年</t>
    <rPh sb="0" eb="2">
      <t>ガクネン</t>
    </rPh>
    <phoneticPr fontId="2"/>
  </si>
  <si>
    <t>月</t>
    <rPh sb="0" eb="1">
      <t>ツキ</t>
    </rPh>
    <phoneticPr fontId="2"/>
  </si>
  <si>
    <t>○関係機関からの情報</t>
    <rPh sb="1" eb="3">
      <t>カンケイ</t>
    </rPh>
    <rPh sb="3" eb="5">
      <t>キカン</t>
    </rPh>
    <rPh sb="8" eb="10">
      <t>ジョウホウ</t>
    </rPh>
    <phoneticPr fontId="2"/>
  </si>
  <si>
    <t>計</t>
    <rPh sb="0" eb="1">
      <t>ケイ</t>
    </rPh>
    <phoneticPr fontId="2"/>
  </si>
  <si>
    <t>学校名</t>
    <rPh sb="0" eb="3">
      <t>ガッコウメイ</t>
    </rPh>
    <phoneticPr fontId="2"/>
  </si>
  <si>
    <t>○家族関係</t>
    <rPh sb="1" eb="3">
      <t>カゾク</t>
    </rPh>
    <rPh sb="3" eb="5">
      <t>カンケイ</t>
    </rPh>
    <phoneticPr fontId="2"/>
  </si>
  <si>
    <t>生年月日</t>
    <rPh sb="0" eb="2">
      <t>セイネン</t>
    </rPh>
    <rPh sb="2" eb="4">
      <t>ガッピ</t>
    </rPh>
    <phoneticPr fontId="2"/>
  </si>
  <si>
    <t>１学期</t>
    <rPh sb="1" eb="3">
      <t>ガッキ</t>
    </rPh>
    <phoneticPr fontId="2"/>
  </si>
  <si>
    <t>２学期</t>
    <rPh sb="1" eb="3">
      <t>ガッキ</t>
    </rPh>
    <phoneticPr fontId="2"/>
  </si>
  <si>
    <t>３学期</t>
    <rPh sb="1" eb="3">
      <t>ガッキ</t>
    </rPh>
    <phoneticPr fontId="2"/>
  </si>
  <si>
    <t>分類番号</t>
    <rPh sb="0" eb="2">
      <t>ブンルイ</t>
    </rPh>
    <rPh sb="2" eb="4">
      <t>バンゴウ</t>
    </rPh>
    <phoneticPr fontId="2"/>
  </si>
  <si>
    <t>日付　</t>
    <rPh sb="0" eb="2">
      <t>ヒヅケ</t>
    </rPh>
    <phoneticPr fontId="2"/>
  </si>
  <si>
    <t>出席日数</t>
    <rPh sb="0" eb="2">
      <t>シュッセキ</t>
    </rPh>
    <rPh sb="2" eb="4">
      <t>ニッスウ</t>
    </rPh>
    <phoneticPr fontId="2"/>
  </si>
  <si>
    <t>欠席日数</t>
    <rPh sb="0" eb="2">
      <t>ケッセキ</t>
    </rPh>
    <rPh sb="2" eb="4">
      <t>ニッスウ</t>
    </rPh>
    <phoneticPr fontId="2"/>
  </si>
  <si>
    <t>①教育支援センター</t>
    <rPh sb="1" eb="3">
      <t>キョウイク</t>
    </rPh>
    <rPh sb="3" eb="5">
      <t>シエン</t>
    </rPh>
    <phoneticPr fontId="2"/>
  </si>
  <si>
    <t>②教育委員会所管の機関（①除く。）</t>
    <rPh sb="1" eb="3">
      <t>キョウイク</t>
    </rPh>
    <rPh sb="3" eb="6">
      <t>イインカイ</t>
    </rPh>
    <rPh sb="6" eb="8">
      <t>ショカン</t>
    </rPh>
    <rPh sb="9" eb="11">
      <t>キカン</t>
    </rPh>
    <rPh sb="13" eb="14">
      <t>ノゾ</t>
    </rPh>
    <phoneticPr fontId="2"/>
  </si>
  <si>
    <t>③児童相談所・福祉事務所</t>
    <rPh sb="1" eb="3">
      <t>ジドウ</t>
    </rPh>
    <rPh sb="3" eb="6">
      <t>ソウダンショ</t>
    </rPh>
    <rPh sb="7" eb="9">
      <t>フクシ</t>
    </rPh>
    <rPh sb="9" eb="12">
      <t>ジムショ</t>
    </rPh>
    <phoneticPr fontId="2"/>
  </si>
  <si>
    <t>④保健所、精神保健福祉センター</t>
    <rPh sb="1" eb="4">
      <t>ホケンショ</t>
    </rPh>
    <rPh sb="5" eb="7">
      <t>セイシン</t>
    </rPh>
    <rPh sb="7" eb="9">
      <t>ホケン</t>
    </rPh>
    <rPh sb="9" eb="11">
      <t>フクシ</t>
    </rPh>
    <phoneticPr fontId="2"/>
  </si>
  <si>
    <t>⑤病院、診療所</t>
    <rPh sb="1" eb="3">
      <t>ビョウイン</t>
    </rPh>
    <rPh sb="4" eb="7">
      <t>シンリョウジョ</t>
    </rPh>
    <phoneticPr fontId="2"/>
  </si>
  <si>
    <t>⑥民間団体、民間施設</t>
    <rPh sb="1" eb="3">
      <t>ミンカン</t>
    </rPh>
    <rPh sb="3" eb="5">
      <t>ダンタイ</t>
    </rPh>
    <rPh sb="6" eb="8">
      <t>ミンカン</t>
    </rPh>
    <rPh sb="8" eb="10">
      <t>シセツ</t>
    </rPh>
    <phoneticPr fontId="2"/>
  </si>
  <si>
    <t>○本人の意向</t>
    <rPh sb="1" eb="3">
      <t>ホンニン</t>
    </rPh>
    <rPh sb="4" eb="6">
      <t>イコウ</t>
    </rPh>
    <phoneticPr fontId="2"/>
  </si>
  <si>
    <t>○保護者の意向</t>
    <rPh sb="1" eb="4">
      <t>ホゴシャ</t>
    </rPh>
    <rPh sb="5" eb="7">
      <t>イコウ</t>
    </rPh>
    <phoneticPr fontId="2"/>
  </si>
  <si>
    <t>○支援状況</t>
    <rPh sb="1" eb="3">
      <t>シエン</t>
    </rPh>
    <rPh sb="3" eb="5">
      <t>ジョウキョウ</t>
    </rPh>
    <phoneticPr fontId="2"/>
  </si>
  <si>
    <t>○確認・同意事項</t>
    <rPh sb="1" eb="3">
      <t>カクニン</t>
    </rPh>
    <rPh sb="4" eb="6">
      <t>ドウイ</t>
    </rPh>
    <rPh sb="6" eb="8">
      <t>ジコウ</t>
    </rPh>
    <phoneticPr fontId="2"/>
  </si>
  <si>
    <t>⑦その他の機関等</t>
    <rPh sb="3" eb="4">
      <t>タ</t>
    </rPh>
    <rPh sb="5" eb="7">
      <t>キカン</t>
    </rPh>
    <rPh sb="7" eb="8">
      <t>トウ</t>
    </rPh>
    <phoneticPr fontId="2"/>
  </si>
  <si>
    <t>⑧ＩＴ等の活用</t>
    <rPh sb="3" eb="4">
      <t>トウ</t>
    </rPh>
    <rPh sb="5" eb="7">
      <t>カツヨウ</t>
    </rPh>
    <phoneticPr fontId="2"/>
  </si>
  <si>
    <t>出席しなければならない日数</t>
    <rPh sb="0" eb="2">
      <t>シュッセキ</t>
    </rPh>
    <rPh sb="11" eb="13">
      <t>ニッスウ</t>
    </rPh>
    <phoneticPr fontId="2"/>
  </si>
  <si>
    <t>参加者・機関名</t>
    <rPh sb="0" eb="2">
      <t>サンカ</t>
    </rPh>
    <rPh sb="2" eb="3">
      <t>シャ</t>
    </rPh>
    <rPh sb="4" eb="6">
      <t>キカン</t>
    </rPh>
    <rPh sb="6" eb="7">
      <t>メイ</t>
    </rPh>
    <phoneticPr fontId="2"/>
  </si>
  <si>
    <t>指導要録上の出席扱い</t>
    <rPh sb="0" eb="2">
      <t>シドウ</t>
    </rPh>
    <rPh sb="2" eb="4">
      <t>ヨウロク</t>
    </rPh>
    <rPh sb="4" eb="5">
      <t>ジョウ</t>
    </rPh>
    <rPh sb="6" eb="8">
      <t>シュッセキ</t>
    </rPh>
    <rPh sb="8" eb="9">
      <t>アツカ</t>
    </rPh>
    <phoneticPr fontId="2"/>
  </si>
  <si>
    <t>○支援を継続する上での基本的な情報</t>
    <rPh sb="1" eb="3">
      <t>シエン</t>
    </rPh>
    <rPh sb="4" eb="6">
      <t>ケイゾク</t>
    </rPh>
    <rPh sb="8" eb="9">
      <t>ウエ</t>
    </rPh>
    <rPh sb="11" eb="14">
      <t>キホンテキ</t>
    </rPh>
    <rPh sb="15" eb="17">
      <t>ジョウホウ</t>
    </rPh>
    <phoneticPr fontId="2"/>
  </si>
  <si>
    <t>高２</t>
    <rPh sb="0" eb="1">
      <t>コウ</t>
    </rPh>
    <phoneticPr fontId="2"/>
  </si>
  <si>
    <t>高３</t>
    <rPh sb="0" eb="1">
      <t>コウ</t>
    </rPh>
    <phoneticPr fontId="2"/>
  </si>
  <si>
    <t>高４</t>
    <rPh sb="0" eb="1">
      <t>コウ</t>
    </rPh>
    <phoneticPr fontId="2"/>
  </si>
  <si>
    <t>管理職名</t>
    <rPh sb="0" eb="3">
      <t>カンリショク</t>
    </rPh>
    <rPh sb="3" eb="4">
      <t>メイ</t>
    </rPh>
    <phoneticPr fontId="2"/>
  </si>
  <si>
    <t>○特記事項</t>
    <rPh sb="1" eb="3">
      <t>トッキ</t>
    </rPh>
    <rPh sb="3" eb="5">
      <t>ジコウ</t>
    </rPh>
    <phoneticPr fontId="2"/>
  </si>
  <si>
    <t>年度</t>
    <rPh sb="0" eb="2">
      <t>ネンド</t>
    </rPh>
    <phoneticPr fontId="2"/>
  </si>
  <si>
    <t>累積欠席日数</t>
    <rPh sb="0" eb="2">
      <t>ルイセキ</t>
    </rPh>
    <rPh sb="2" eb="4">
      <t>ケッセキ</t>
    </rPh>
    <rPh sb="4" eb="6">
      <t>ニッスウ</t>
    </rPh>
    <phoneticPr fontId="2"/>
  </si>
  <si>
    <t>（高）</t>
    <rPh sb="1" eb="2">
      <t>コウ</t>
    </rPh>
    <phoneticPr fontId="2"/>
  </si>
  <si>
    <t>（中）</t>
    <rPh sb="1" eb="2">
      <t>チュウ</t>
    </rPh>
    <phoneticPr fontId="2"/>
  </si>
  <si>
    <t>（小）</t>
    <rPh sb="1" eb="2">
      <t>ショウ</t>
    </rPh>
    <phoneticPr fontId="2"/>
  </si>
  <si>
    <t>○学年別欠席日数等　　　　　　　　　　追記日→</t>
    <rPh sb="1" eb="4">
      <t>ガクネンベツ</t>
    </rPh>
    <rPh sb="4" eb="6">
      <t>ケッセキ</t>
    </rPh>
    <rPh sb="6" eb="8">
      <t>ニッスウ</t>
    </rPh>
    <rPh sb="8" eb="9">
      <t>トウ</t>
    </rPh>
    <rPh sb="19" eb="21">
      <t>ツイキ</t>
    </rPh>
    <rPh sb="21" eb="22">
      <t>ビ</t>
    </rPh>
    <phoneticPr fontId="2"/>
  </si>
  <si>
    <t>欠席日数（出席扱いを含む）</t>
    <rPh sb="5" eb="7">
      <t>シュッセキ</t>
    </rPh>
    <rPh sb="7" eb="8">
      <t>アツカ</t>
    </rPh>
    <rPh sb="10" eb="11">
      <t>フク</t>
    </rPh>
    <phoneticPr fontId="2"/>
  </si>
  <si>
    <t>児童生徒名</t>
    <rPh sb="0" eb="2">
      <t>ジドウ</t>
    </rPh>
    <rPh sb="2" eb="4">
      <t>セイト</t>
    </rPh>
    <rPh sb="4" eb="5">
      <t>メイ</t>
    </rPh>
    <phoneticPr fontId="2"/>
  </si>
  <si>
    <t>取扱注意</t>
    <rPh sb="0" eb="2">
      <t>トリアツカ</t>
    </rPh>
    <rPh sb="2" eb="4">
      <t>チュウイ</t>
    </rPh>
    <phoneticPr fontId="2"/>
  </si>
  <si>
    <t>（よみがな）</t>
    <phoneticPr fontId="2"/>
  </si>
  <si>
    <t>年</t>
    <rPh sb="0" eb="1">
      <t>ネン</t>
    </rPh>
    <phoneticPr fontId="2"/>
  </si>
  <si>
    <t>月</t>
    <rPh sb="0" eb="1">
      <t>ツキ</t>
    </rPh>
    <phoneticPr fontId="2"/>
  </si>
  <si>
    <t>日</t>
    <rPh sb="0" eb="1">
      <t>ニチ</t>
    </rPh>
    <phoneticPr fontId="2"/>
  </si>
  <si>
    <t>高１</t>
    <rPh sb="0" eb="2">
      <t>コウイチ</t>
    </rPh>
    <phoneticPr fontId="2"/>
  </si>
  <si>
    <t>国籍等（※）</t>
    <rPh sb="0" eb="2">
      <t>コクセキ</t>
    </rPh>
    <rPh sb="2" eb="3">
      <t>トウ</t>
    </rPh>
    <phoneticPr fontId="2"/>
  </si>
  <si>
    <t>出生地（※）</t>
    <rPh sb="0" eb="3">
      <t>シュッセイチ</t>
    </rPh>
    <phoneticPr fontId="2"/>
  </si>
  <si>
    <t>（保護者等）　　名　　前</t>
    <rPh sb="1" eb="4">
      <t>ホゴシャ</t>
    </rPh>
    <rPh sb="4" eb="5">
      <t>トウ</t>
    </rPh>
    <rPh sb="8" eb="9">
      <t>ナ</t>
    </rPh>
    <rPh sb="11" eb="12">
      <t>マエ</t>
    </rPh>
    <phoneticPr fontId="2"/>
  </si>
  <si>
    <t>続柄（※）</t>
    <rPh sb="0" eb="2">
      <t>ツヅキガラ</t>
    </rPh>
    <phoneticPr fontId="2"/>
  </si>
  <si>
    <t>（よみがな）</t>
    <phoneticPr fontId="2"/>
  </si>
  <si>
    <t>父</t>
    <rPh sb="0" eb="1">
      <t>チチ</t>
    </rPh>
    <phoneticPr fontId="2"/>
  </si>
  <si>
    <t>男</t>
    <rPh sb="0" eb="1">
      <t>オトコ</t>
    </rPh>
    <phoneticPr fontId="2"/>
  </si>
  <si>
    <t>現在在籍する学校名又は卒業校名</t>
    <rPh sb="0" eb="2">
      <t>ゲンザイ</t>
    </rPh>
    <rPh sb="2" eb="4">
      <t>ザイセキ</t>
    </rPh>
    <rPh sb="6" eb="8">
      <t>ガッコウ</t>
    </rPh>
    <rPh sb="8" eb="9">
      <t>メイ</t>
    </rPh>
    <rPh sb="9" eb="10">
      <t>マタ</t>
    </rPh>
    <rPh sb="11" eb="13">
      <t>ソツギョウ</t>
    </rPh>
    <rPh sb="13" eb="14">
      <t>コウ</t>
    </rPh>
    <rPh sb="14" eb="15">
      <t>メイ</t>
    </rPh>
    <phoneticPr fontId="2"/>
  </si>
  <si>
    <t>医療</t>
    <rPh sb="0" eb="2">
      <t>イリョウ</t>
    </rPh>
    <phoneticPr fontId="2"/>
  </si>
  <si>
    <t>福祉</t>
    <rPh sb="0" eb="2">
      <t>フクシ</t>
    </rPh>
    <phoneticPr fontId="2"/>
  </si>
  <si>
    <t>家庭</t>
    <rPh sb="0" eb="2">
      <t>カテイ</t>
    </rPh>
    <phoneticPr fontId="2"/>
  </si>
  <si>
    <t>担任名（ふりがな）</t>
    <rPh sb="0" eb="2">
      <t>タンニン</t>
    </rPh>
    <rPh sb="2" eb="3">
      <t>メイ</t>
    </rPh>
    <phoneticPr fontId="2"/>
  </si>
  <si>
    <t>作成年月日</t>
    <rPh sb="0" eb="2">
      <t>サクセイ</t>
    </rPh>
    <rPh sb="2" eb="5">
      <t>ネンガッピ</t>
    </rPh>
    <phoneticPr fontId="2"/>
  </si>
  <si>
    <t>作成者名</t>
    <rPh sb="0" eb="3">
      <t>サクセイシャ</t>
    </rPh>
    <rPh sb="3" eb="4">
      <t>メイ</t>
    </rPh>
    <phoneticPr fontId="2"/>
  </si>
  <si>
    <t>追記年月日（追記者名）</t>
    <rPh sb="0" eb="2">
      <t>ツイキ</t>
    </rPh>
    <rPh sb="2" eb="5">
      <t>ネンガッピ</t>
    </rPh>
    <rPh sb="6" eb="8">
      <t>ツイキ</t>
    </rPh>
    <rPh sb="8" eb="9">
      <t>シャ</t>
    </rPh>
    <rPh sb="9" eb="10">
      <t>メイ</t>
    </rPh>
    <rPh sb="10" eb="11">
      <t>サクナ</t>
    </rPh>
    <phoneticPr fontId="2"/>
  </si>
  <si>
    <t>管理職名</t>
    <rPh sb="0" eb="3">
      <t>カンリショク</t>
    </rPh>
    <rPh sb="3" eb="4">
      <t>メイ</t>
    </rPh>
    <phoneticPr fontId="2"/>
  </si>
  <si>
    <t>）</t>
    <phoneticPr fontId="2"/>
  </si>
  <si>
    <t>主な支援内容</t>
    <rPh sb="0" eb="1">
      <t>オモ</t>
    </rPh>
    <rPh sb="2" eb="4">
      <t>シエン</t>
    </rPh>
    <rPh sb="4" eb="6">
      <t>ナイヨウ</t>
    </rPh>
    <phoneticPr fontId="2"/>
  </si>
  <si>
    <t>担当者名</t>
    <rPh sb="0" eb="4">
      <t>タントウシャメイ</t>
    </rPh>
    <phoneticPr fontId="2"/>
  </si>
  <si>
    <t>○備考欄</t>
    <rPh sb="1" eb="4">
      <t>ビコウラン</t>
    </rPh>
    <phoneticPr fontId="2"/>
  </si>
  <si>
    <t>連絡先電話番号</t>
    <rPh sb="0" eb="3">
      <t>レンラクサキ</t>
    </rPh>
    <rPh sb="3" eb="5">
      <t>デンワ</t>
    </rPh>
    <rPh sb="5" eb="7">
      <t>バンゴウ</t>
    </rPh>
    <phoneticPr fontId="2"/>
  </si>
  <si>
    <t>○児童生徒名等</t>
    <rPh sb="1" eb="3">
      <t>ジドウ</t>
    </rPh>
    <rPh sb="3" eb="5">
      <t>セイト</t>
    </rPh>
    <rPh sb="5" eb="6">
      <t>メイ</t>
    </rPh>
    <rPh sb="6" eb="7">
      <t>トウ</t>
    </rPh>
    <phoneticPr fontId="2"/>
  </si>
  <si>
    <t>名前（ふりがな）</t>
    <rPh sb="0" eb="2">
      <t>ナマエ</t>
    </rPh>
    <phoneticPr fontId="2"/>
  </si>
  <si>
    <t>（</t>
    <phoneticPr fontId="2"/>
  </si>
  <si>
    <t>連絡先</t>
    <rPh sb="0" eb="3">
      <t>レンラクサキ</t>
    </rPh>
    <phoneticPr fontId="2"/>
  </si>
  <si>
    <t>○支援機関名等（校内・校外）</t>
    <rPh sb="1" eb="3">
      <t>シエン</t>
    </rPh>
    <rPh sb="3" eb="6">
      <t>キカンメイ</t>
    </rPh>
    <rPh sb="6" eb="7">
      <t>トウ</t>
    </rPh>
    <rPh sb="8" eb="10">
      <t>コウナイ</t>
    </rPh>
    <rPh sb="11" eb="13">
      <t>コウガイ</t>
    </rPh>
    <phoneticPr fontId="2"/>
  </si>
  <si>
    <t>在籍校</t>
    <rPh sb="0" eb="3">
      <t>ザイセキコウ</t>
    </rPh>
    <phoneticPr fontId="2"/>
  </si>
  <si>
    <t>支援機関名</t>
    <rPh sb="0" eb="2">
      <t>シエン</t>
    </rPh>
    <rPh sb="2" eb="5">
      <t>キカンメイ</t>
    </rPh>
    <phoneticPr fontId="2"/>
  </si>
  <si>
    <t>○本学年の目標</t>
    <rPh sb="1" eb="3">
      <t>ホンガク</t>
    </rPh>
    <rPh sb="3" eb="4">
      <t>ネン</t>
    </rPh>
    <rPh sb="5" eb="7">
      <t>モクヒョウ</t>
    </rPh>
    <phoneticPr fontId="2"/>
  </si>
  <si>
    <t>※の事項は障害のある児童生徒、外国人児童生徒等で必要な場合に記入</t>
    <rPh sb="5" eb="7">
      <t>ショウガイ</t>
    </rPh>
    <rPh sb="10" eb="12">
      <t>ジドウ</t>
    </rPh>
    <rPh sb="12" eb="14">
      <t>セイト</t>
    </rPh>
    <rPh sb="22" eb="23">
      <t>トウ</t>
    </rPh>
    <rPh sb="24" eb="26">
      <t>ヒツヨウ</t>
    </rPh>
    <phoneticPr fontId="2"/>
  </si>
  <si>
    <t>○次年度への引継事項（支援・指導の参考となるエピソード等も含め、多様な視点で記入）</t>
    <rPh sb="1" eb="4">
      <t>ジネンド</t>
    </rPh>
    <rPh sb="6" eb="7">
      <t>ヒ</t>
    </rPh>
    <rPh sb="7" eb="8">
      <t>ツ</t>
    </rPh>
    <rPh sb="8" eb="10">
      <t>ジコウ</t>
    </rPh>
    <rPh sb="11" eb="13">
      <t>シエン</t>
    </rPh>
    <rPh sb="14" eb="16">
      <t>シドウ</t>
    </rPh>
    <rPh sb="17" eb="19">
      <t>サンコウ</t>
    </rPh>
    <rPh sb="27" eb="28">
      <t>トウ</t>
    </rPh>
    <rPh sb="29" eb="30">
      <t>フク</t>
    </rPh>
    <rPh sb="32" eb="34">
      <t>タヨウ</t>
    </rPh>
    <rPh sb="35" eb="37">
      <t>シテン</t>
    </rPh>
    <rPh sb="38" eb="40">
      <t>キニュウ</t>
    </rPh>
    <phoneticPr fontId="2"/>
  </si>
  <si>
    <t>その他</t>
    <rPh sb="2" eb="3">
      <t>タ</t>
    </rPh>
    <phoneticPr fontId="2"/>
  </si>
  <si>
    <t>将来の希望（進路を含む）</t>
    <rPh sb="0" eb="2">
      <t>ショウライ</t>
    </rPh>
    <rPh sb="3" eb="5">
      <t>キボウ</t>
    </rPh>
    <rPh sb="6" eb="8">
      <t>シンロ</t>
    </rPh>
    <rPh sb="9" eb="10">
      <t>フク</t>
    </rPh>
    <phoneticPr fontId="2"/>
  </si>
  <si>
    <t>児童生徒理解・支援シート（共通 シート）</t>
    <rPh sb="0" eb="4">
      <t>ジドウセイト</t>
    </rPh>
    <rPh sb="4" eb="6">
      <t>リカイ</t>
    </rPh>
    <rPh sb="7" eb="9">
      <t>シエン</t>
    </rPh>
    <rPh sb="13" eb="15">
      <t>キョウツウ</t>
    </rPh>
    <phoneticPr fontId="2"/>
  </si>
  <si>
    <t>児童生徒理解・支援シート（学年別 Ａシート）</t>
    <rPh sb="0" eb="4">
      <t>ジドウセイト</t>
    </rPh>
    <rPh sb="4" eb="6">
      <t>リカイ</t>
    </rPh>
    <rPh sb="7" eb="9">
      <t>シエン</t>
    </rPh>
    <rPh sb="13" eb="16">
      <t>ガクネンベツ</t>
    </rPh>
    <phoneticPr fontId="2"/>
  </si>
  <si>
    <t>児童生徒理解・支援シート（学年別 Ｂシート）</t>
    <rPh sb="0" eb="4">
      <t>ジドウセイト</t>
    </rPh>
    <rPh sb="4" eb="6">
      <t>リカイ</t>
    </rPh>
    <rPh sb="7" eb="9">
      <t>シエン</t>
    </rPh>
    <rPh sb="13" eb="16">
      <t>ガクネンベツ</t>
    </rPh>
    <phoneticPr fontId="2"/>
  </si>
  <si>
    <t>初中市立虎門小学校</t>
    <rPh sb="0" eb="2">
      <t>ショチュウ</t>
    </rPh>
    <rPh sb="2" eb="4">
      <t>シリツ</t>
    </rPh>
    <rPh sb="4" eb="5">
      <t>トラ</t>
    </rPh>
    <rPh sb="5" eb="6">
      <t>モン</t>
    </rPh>
    <rPh sb="6" eb="9">
      <t>ショウガッコウ</t>
    </rPh>
    <phoneticPr fontId="2"/>
  </si>
  <si>
    <t>文科　Ａ太郎</t>
    <rPh sb="0" eb="2">
      <t>ブンカ</t>
    </rPh>
    <rPh sb="4" eb="6">
      <t>タロウ</t>
    </rPh>
    <phoneticPr fontId="2"/>
  </si>
  <si>
    <t>もんか　えいたろう</t>
    <phoneticPr fontId="2"/>
  </si>
  <si>
    <t>文科　Ａ十郎</t>
    <rPh sb="0" eb="2">
      <t>モンカ</t>
    </rPh>
    <rPh sb="4" eb="6">
      <t>ジュウロウ</t>
    </rPh>
    <phoneticPr fontId="2"/>
  </si>
  <si>
    <t>もんか　えいじゅうろう</t>
    <phoneticPr fontId="2"/>
  </si>
  <si>
    <t>03-1234-5678</t>
    <phoneticPr fontId="2"/>
  </si>
  <si>
    <t>H28</t>
    <phoneticPr fontId="2"/>
  </si>
  <si>
    <t>H27</t>
    <phoneticPr fontId="2"/>
  </si>
  <si>
    <t>○○</t>
    <phoneticPr fontId="2"/>
  </si>
  <si>
    <r>
      <t>作成</t>
    </r>
    <r>
      <rPr>
        <sz val="12"/>
        <rFont val="ＭＳ Ｐゴシック"/>
        <family val="3"/>
        <charset val="128"/>
        <scheme val="minor"/>
      </rPr>
      <t>日：平成２７年４月２４日</t>
    </r>
    <rPh sb="0" eb="2">
      <t>サクセイ</t>
    </rPh>
    <rPh sb="2" eb="3">
      <t>ビ</t>
    </rPh>
    <rPh sb="4" eb="6">
      <t>ヘイセイ</t>
    </rPh>
    <rPh sb="8" eb="9">
      <t>ネン</t>
    </rPh>
    <rPh sb="10" eb="11">
      <t>ガツ</t>
    </rPh>
    <rPh sb="13" eb="14">
      <t>ニチ</t>
    </rPh>
    <phoneticPr fontId="2"/>
  </si>
  <si>
    <t>作成者　　Ｈ２７（○○　○○）　</t>
    <rPh sb="0" eb="2">
      <t>サクセイ</t>
    </rPh>
    <rPh sb="2" eb="3">
      <t>シャ</t>
    </rPh>
    <phoneticPr fontId="2"/>
  </si>
  <si>
    <t>平成</t>
    <rPh sb="0" eb="2">
      <t>ヘイセイ</t>
    </rPh>
    <phoneticPr fontId="2"/>
  </si>
  <si>
    <t>○○　○○</t>
    <phoneticPr fontId="2"/>
  </si>
  <si>
    <r>
      <t>追記者　　Ｈ２８（記入者名）／</t>
    </r>
    <r>
      <rPr>
        <sz val="12"/>
        <rFont val="ＭＳ Ｐゴシック"/>
        <family val="3"/>
        <charset val="128"/>
        <scheme val="minor"/>
      </rPr>
      <t>Ｈ○（記入者名）／…</t>
    </r>
    <rPh sb="0" eb="2">
      <t>ツイキ</t>
    </rPh>
    <rPh sb="2" eb="3">
      <t>シャ</t>
    </rPh>
    <rPh sb="18" eb="21">
      <t>キニュウシャ</t>
    </rPh>
    <rPh sb="21" eb="22">
      <t>メイ</t>
    </rPh>
    <phoneticPr fontId="2"/>
  </si>
  <si>
    <t>○○　○○</t>
    <phoneticPr fontId="2"/>
  </si>
  <si>
    <t>校長・○○　○○</t>
    <rPh sb="0" eb="2">
      <t>コウチョウ</t>
    </rPh>
    <phoneticPr fontId="2"/>
  </si>
  <si>
    <t>初中市立虎門小学校</t>
    <phoneticPr fontId="2"/>
  </si>
  <si>
    <t>４年</t>
    <rPh sb="1" eb="2">
      <t>ネン</t>
    </rPh>
    <phoneticPr fontId="2"/>
  </si>
  <si>
    <t>２組</t>
    <rPh sb="1" eb="2">
      <t>クミ</t>
    </rPh>
    <phoneticPr fontId="2"/>
  </si>
  <si>
    <t>平成２８月１２月２４日</t>
    <rPh sb="0" eb="2">
      <t>ヘイセイ</t>
    </rPh>
    <rPh sb="4" eb="5">
      <t>ガツ</t>
    </rPh>
    <rPh sb="7" eb="8">
      <t>ガツ</t>
    </rPh>
    <phoneticPr fontId="2"/>
  </si>
  <si>
    <t>不登校対策委員会（○○教諭（担任）、○○学年主任、校長、○○教頭、○○養護教諭、○○生徒指導主事</t>
    <rPh sb="0" eb="3">
      <t>フトウコウ</t>
    </rPh>
    <rPh sb="3" eb="5">
      <t>タイサク</t>
    </rPh>
    <rPh sb="5" eb="8">
      <t>イインカイ</t>
    </rPh>
    <rPh sb="11" eb="13">
      <t>キョウユ</t>
    </rPh>
    <rPh sb="14" eb="16">
      <t>タンニン</t>
    </rPh>
    <rPh sb="20" eb="22">
      <t>ガクネン</t>
    </rPh>
    <rPh sb="22" eb="24">
      <t>シュニン</t>
    </rPh>
    <rPh sb="25" eb="27">
      <t>コウチョウ</t>
    </rPh>
    <rPh sb="30" eb="32">
      <t>キョウトウ</t>
    </rPh>
    <rPh sb="35" eb="37">
      <t>ヨウゴ</t>
    </rPh>
    <rPh sb="37" eb="39">
      <t>キョウユ</t>
    </rPh>
    <rPh sb="42" eb="44">
      <t>セイト</t>
    </rPh>
    <rPh sb="44" eb="46">
      <t>シドウ</t>
    </rPh>
    <rPh sb="46" eb="48">
      <t>シュジ</t>
    </rPh>
    <phoneticPr fontId="2"/>
  </si>
  <si>
    <t>03-2345-6789</t>
    <phoneticPr fontId="2"/>
  </si>
  <si>
    <t>・断続的に体調不良により欠席している。
・文章を書くこと、ノートをとることが苦手。特にテストの日に欠席がある。</t>
    <rPh sb="1" eb="4">
      <t>ダンゾクテキ</t>
    </rPh>
    <rPh sb="5" eb="7">
      <t>タイチョウ</t>
    </rPh>
    <rPh sb="7" eb="9">
      <t>フリョウ</t>
    </rPh>
    <rPh sb="12" eb="14">
      <t>ケッセキ</t>
    </rPh>
    <rPh sb="21" eb="23">
      <t>ブンショウ</t>
    </rPh>
    <rPh sb="24" eb="25">
      <t>カ</t>
    </rPh>
    <rPh sb="38" eb="40">
      <t>ニガテ</t>
    </rPh>
    <rPh sb="41" eb="42">
      <t>トク</t>
    </rPh>
    <rPh sb="47" eb="48">
      <t>ヒ</t>
    </rPh>
    <rPh sb="49" eb="51">
      <t>ケッセキ</t>
    </rPh>
    <phoneticPr fontId="2"/>
  </si>
  <si>
    <t>・日本の学校に早く慣れて欲しい。
・学校を卒業して働けるようになったら、働いてもらいたい。
・母国に帰るときには子供と一緒に帰りたい。</t>
    <rPh sb="1" eb="3">
      <t>ニホン</t>
    </rPh>
    <rPh sb="4" eb="6">
      <t>ガッコウ</t>
    </rPh>
    <rPh sb="7" eb="8">
      <t>ハヤ</t>
    </rPh>
    <rPh sb="9" eb="10">
      <t>ナ</t>
    </rPh>
    <rPh sb="12" eb="13">
      <t>ホ</t>
    </rPh>
    <rPh sb="18" eb="20">
      <t>ガッコウ</t>
    </rPh>
    <rPh sb="21" eb="23">
      <t>ソツギョウ</t>
    </rPh>
    <rPh sb="25" eb="26">
      <t>ハタラ</t>
    </rPh>
    <rPh sb="36" eb="37">
      <t>ハタラ</t>
    </rPh>
    <rPh sb="47" eb="49">
      <t>ボコク</t>
    </rPh>
    <rPh sb="50" eb="51">
      <t>カエ</t>
    </rPh>
    <rPh sb="56" eb="58">
      <t>コドモ</t>
    </rPh>
    <rPh sb="59" eb="61">
      <t>イッショ</t>
    </rPh>
    <rPh sb="62" eb="63">
      <t>カエ</t>
    </rPh>
    <phoneticPr fontId="2"/>
  </si>
  <si>
    <t>○○</t>
    <phoneticPr fontId="2"/>
  </si>
  <si>
    <t>03-5678-9012</t>
    <phoneticPr fontId="2"/>
  </si>
  <si>
    <t>○○</t>
    <phoneticPr fontId="2"/>
  </si>
  <si>
    <t>○○（担任）</t>
    <rPh sb="3" eb="5">
      <t>タンニン</t>
    </rPh>
    <phoneticPr fontId="2"/>
  </si>
  <si>
    <t>・両親が日本に残るのであれば、日本で高校まで進学し、日本で就職したい。
・志望校は○○高校○○学科。
・日本語を習得したい。</t>
    <rPh sb="1" eb="3">
      <t>リョウシン</t>
    </rPh>
    <rPh sb="4" eb="6">
      <t>ニホン</t>
    </rPh>
    <rPh sb="7" eb="8">
      <t>ノコ</t>
    </rPh>
    <rPh sb="15" eb="17">
      <t>ニホン</t>
    </rPh>
    <rPh sb="18" eb="20">
      <t>コウコウ</t>
    </rPh>
    <rPh sb="22" eb="24">
      <t>シンガク</t>
    </rPh>
    <rPh sb="26" eb="28">
      <t>ニホン</t>
    </rPh>
    <rPh sb="29" eb="31">
      <t>シュウショク</t>
    </rPh>
    <rPh sb="37" eb="40">
      <t>シボウコウ</t>
    </rPh>
    <rPh sb="43" eb="45">
      <t>コウコウ</t>
    </rPh>
    <rPh sb="47" eb="49">
      <t>ガッカ</t>
    </rPh>
    <rPh sb="52" eb="55">
      <t>ニホンゴ</t>
    </rPh>
    <rPh sb="56" eb="58">
      <t>シュウトク</t>
    </rPh>
    <phoneticPr fontId="2"/>
  </si>
  <si>
    <t>○○国際交流協会</t>
    <rPh sb="2" eb="4">
      <t>コクサイ</t>
    </rPh>
    <rPh sb="4" eb="6">
      <t>コウリュウ</t>
    </rPh>
    <rPh sb="6" eb="8">
      <t>キョウカイ</t>
    </rPh>
    <phoneticPr fontId="2"/>
  </si>
  <si>
    <t>（日本語力関係）日本語で学校生活に参加するために必要な文字や文など、基礎的な日本語の力を育てる。
（不登校関係）自己肯定感の向上と宿題も含めた学習への努力を評価する。</t>
    <rPh sb="1" eb="4">
      <t>ニホンゴ</t>
    </rPh>
    <rPh sb="4" eb="7">
      <t>チカラカンケイ</t>
    </rPh>
    <rPh sb="5" eb="7">
      <t>カンケイ</t>
    </rPh>
    <rPh sb="8" eb="11">
      <t>ニホンゴ</t>
    </rPh>
    <rPh sb="12" eb="14">
      <t>ガッコウ</t>
    </rPh>
    <rPh sb="14" eb="16">
      <t>セイカツ</t>
    </rPh>
    <rPh sb="17" eb="19">
      <t>サンカ</t>
    </rPh>
    <rPh sb="24" eb="26">
      <t>ヒツヨウ</t>
    </rPh>
    <rPh sb="27" eb="29">
      <t>モジ</t>
    </rPh>
    <rPh sb="30" eb="31">
      <t>ブン</t>
    </rPh>
    <rPh sb="34" eb="37">
      <t>キソテキ</t>
    </rPh>
    <rPh sb="38" eb="41">
      <t>ニホンゴ</t>
    </rPh>
    <rPh sb="42" eb="43">
      <t>チカラ</t>
    </rPh>
    <rPh sb="44" eb="45">
      <t>ソダ</t>
    </rPh>
    <rPh sb="50" eb="53">
      <t>フトウコウ</t>
    </rPh>
    <rPh sb="53" eb="55">
      <t>カンケイ</t>
    </rPh>
    <rPh sb="56" eb="58">
      <t>ジコ</t>
    </rPh>
    <rPh sb="58" eb="61">
      <t>コウテイカン</t>
    </rPh>
    <rPh sb="62" eb="64">
      <t>コウジョウ</t>
    </rPh>
    <rPh sb="65" eb="67">
      <t>シュクダイ</t>
    </rPh>
    <rPh sb="68" eb="69">
      <t>フク</t>
    </rPh>
    <rPh sb="71" eb="73">
      <t>ガクシュウ</t>
    </rPh>
    <rPh sb="75" eb="77">
      <t>ドリョク</t>
    </rPh>
    <rPh sb="78" eb="80">
      <t>ヒョウカ</t>
    </rPh>
    <phoneticPr fontId="2"/>
  </si>
  <si>
    <t>H28/5/2（○○）、8/5（○○）、</t>
    <phoneticPr fontId="2"/>
  </si>
  <si>
    <t>（不登校関係）自己肯定感の向上と努力の評価</t>
    <phoneticPr fontId="2"/>
  </si>
  <si>
    <t>児童生徒理解・支援シート(参考様式)</t>
    <rPh sb="0" eb="2">
      <t>ジドウ</t>
    </rPh>
    <rPh sb="2" eb="4">
      <t>セイト</t>
    </rPh>
    <rPh sb="4" eb="6">
      <t>リカイ</t>
    </rPh>
    <rPh sb="7" eb="9">
      <t>シエン</t>
    </rPh>
    <rPh sb="13" eb="15">
      <t>サンコウ</t>
    </rPh>
    <rPh sb="15" eb="17">
      <t>ヨウシキ</t>
    </rPh>
    <phoneticPr fontId="2"/>
  </si>
  <si>
    <t>学校受入年月日（※）</t>
    <rPh sb="0" eb="2">
      <t>ガッコウ</t>
    </rPh>
    <rPh sb="2" eb="4">
      <t>ウケイ</t>
    </rPh>
    <rPh sb="4" eb="7">
      <t>ネンガッピ</t>
    </rPh>
    <rPh sb="5" eb="7">
      <t>ガッピ</t>
    </rPh>
    <phoneticPr fontId="2"/>
  </si>
  <si>
    <t>○各学期の個別の支援計画</t>
    <rPh sb="1" eb="2">
      <t>カク</t>
    </rPh>
    <rPh sb="2" eb="4">
      <t>ガッキ</t>
    </rPh>
    <rPh sb="5" eb="7">
      <t>コベツ</t>
    </rPh>
    <rPh sb="8" eb="10">
      <t>シエン</t>
    </rPh>
    <rPh sb="10" eb="12">
      <t>ケイカク</t>
    </rPh>
    <phoneticPr fontId="2"/>
  </si>
  <si>
    <t>は既記載内容を自動で反映</t>
    <rPh sb="1" eb="2">
      <t>キ</t>
    </rPh>
    <rPh sb="2" eb="4">
      <t>キサイ</t>
    </rPh>
    <rPh sb="4" eb="6">
      <t>ナイヨウ</t>
    </rPh>
    <rPh sb="7" eb="9">
      <t>ジドウ</t>
    </rPh>
    <rPh sb="10" eb="12">
      <t>ハンエイ</t>
    </rPh>
    <phoneticPr fontId="2"/>
  </si>
  <si>
    <t>（児童生徒）　　名　　前</t>
    <rPh sb="1" eb="3">
      <t>ジドウ</t>
    </rPh>
    <rPh sb="3" eb="5">
      <t>セイト</t>
    </rPh>
    <rPh sb="8" eb="9">
      <t>ナ</t>
    </rPh>
    <rPh sb="11" eb="12">
      <t>マエ</t>
    </rPh>
    <phoneticPr fontId="2"/>
  </si>
  <si>
    <t>○月別欠席状況等　　　　　　　　※追記日→</t>
    <rPh sb="1" eb="3">
      <t>ツキベツ</t>
    </rPh>
    <rPh sb="3" eb="5">
      <t>ケッセキ</t>
    </rPh>
    <rPh sb="5" eb="7">
      <t>ジョウキョウ</t>
    </rPh>
    <rPh sb="7" eb="8">
      <t>トウ</t>
    </rPh>
    <rPh sb="17" eb="19">
      <t>ツイキ</t>
    </rPh>
    <rPh sb="19" eb="20">
      <t>ビ</t>
    </rPh>
    <phoneticPr fontId="2"/>
  </si>
  <si>
    <t>○長期欠席、不登校（継続）の理由</t>
    <rPh sb="1" eb="3">
      <t>チョウキ</t>
    </rPh>
    <rPh sb="3" eb="5">
      <t>ケッセキ</t>
    </rPh>
    <rPh sb="6" eb="9">
      <t>フトウコウ</t>
    </rPh>
    <rPh sb="10" eb="12">
      <t>ケイゾク</t>
    </rPh>
    <rPh sb="14" eb="16">
      <t>リユウ</t>
    </rPh>
    <phoneticPr fontId="2"/>
  </si>
  <si>
    <t>経過・評価</t>
    <phoneticPr fontId="2"/>
  </si>
  <si>
    <t>支援内容</t>
    <phoneticPr fontId="2"/>
  </si>
  <si>
    <t>○本人・保護者の状況・希望</t>
    <rPh sb="1" eb="3">
      <t>ホンニン</t>
    </rPh>
    <rPh sb="4" eb="7">
      <t>ホゴシャ</t>
    </rPh>
    <rPh sb="8" eb="10">
      <t>ジョウキョウ</t>
    </rPh>
    <rPh sb="11" eb="13">
      <t>キボウ</t>
    </rPh>
    <phoneticPr fontId="2"/>
  </si>
  <si>
    <t>・６月に腹痛を理由に３日連続で欠席。→シートには欠席状況のみ追記。
・２学期末で欠席が２０日を超えた。教育相談部会において状況を説明し、共有。不登校の兆しとして対応する。
・断続的な欠席が続き、２月末で欠席が３１日となった。不登校対策委員会で状況を確認し、組織的な対応を検討。登校時は友達と仲良く過ごし、授業にもよく取り組んでいる。５年生での委員会活動を楽しみにしている。</t>
    <phoneticPr fontId="2"/>
  </si>
  <si>
    <t>現在の状況</t>
    <phoneticPr fontId="2"/>
  </si>
  <si>
    <t>本人</t>
    <rPh sb="0" eb="2">
      <t>ホンニン</t>
    </rPh>
    <phoneticPr fontId="2"/>
  </si>
  <si>
    <t>保護者</t>
    <rPh sb="0" eb="3">
      <t>ホゴシャ</t>
    </rPh>
    <phoneticPr fontId="2"/>
  </si>
  <si>
    <t>（日本語力関係）基本的な文型や語彙を使って会話ができる。平易な文で構成された、ある程度まとまった内容の文章を読んで理解できる。</t>
    <rPh sb="8" eb="11">
      <t>キホンテキ</t>
    </rPh>
    <rPh sb="12" eb="13">
      <t>ブン</t>
    </rPh>
    <rPh sb="13" eb="14">
      <t>カタ</t>
    </rPh>
    <rPh sb="15" eb="17">
      <t>ゴイ</t>
    </rPh>
    <rPh sb="18" eb="19">
      <t>ツカ</t>
    </rPh>
    <rPh sb="21" eb="23">
      <t>カイワ</t>
    </rPh>
    <rPh sb="28" eb="30">
      <t>ヘイイ</t>
    </rPh>
    <rPh sb="31" eb="32">
      <t>ブン</t>
    </rPh>
    <rPh sb="33" eb="35">
      <t>コウセイ</t>
    </rPh>
    <rPh sb="41" eb="43">
      <t>テイド</t>
    </rPh>
    <rPh sb="48" eb="50">
      <t>ナイヨウ</t>
    </rPh>
    <rPh sb="51" eb="53">
      <t>ブンショウ</t>
    </rPh>
    <rPh sb="54" eb="55">
      <t>ヨ</t>
    </rPh>
    <rPh sb="57" eb="59">
      <t>リカイ</t>
    </rPh>
    <phoneticPr fontId="2"/>
  </si>
  <si>
    <t>（日本語力関係）基本的な文型や語彙を使って会話ができる。平易な文で構成された、ある程度まとまった内容の文章を読んで理解できる。</t>
    <phoneticPr fontId="2"/>
  </si>
  <si>
    <t>（日本語力関係）基本的な文型や語彙を使って会話ができる。平易な文で構成された、ある程度まとまった内容の文章を読んで理解できる。</t>
    <phoneticPr fontId="2"/>
  </si>
  <si>
    <t>（日本語力関係）教科書を簡単な日本語に置き換えたものを使って、在籍学級の授業の予習を中心に行う。</t>
    <rPh sb="1" eb="4">
      <t>ニホンゴ</t>
    </rPh>
    <rPh sb="4" eb="7">
      <t>チカラカンケイ</t>
    </rPh>
    <rPh sb="5" eb="7">
      <t>カンケイ</t>
    </rPh>
    <rPh sb="8" eb="11">
      <t>キョウカショ</t>
    </rPh>
    <rPh sb="12" eb="14">
      <t>カンタン</t>
    </rPh>
    <rPh sb="15" eb="18">
      <t>ニホンゴ</t>
    </rPh>
    <rPh sb="19" eb="20">
      <t>オ</t>
    </rPh>
    <rPh sb="21" eb="22">
      <t>カ</t>
    </rPh>
    <rPh sb="27" eb="28">
      <t>ツカ</t>
    </rPh>
    <rPh sb="31" eb="33">
      <t>ザイセキ</t>
    </rPh>
    <rPh sb="33" eb="35">
      <t>ガッキュウ</t>
    </rPh>
    <rPh sb="36" eb="38">
      <t>ジュギョウ</t>
    </rPh>
    <rPh sb="39" eb="41">
      <t>ヨシュウ</t>
    </rPh>
    <rPh sb="42" eb="44">
      <t>チュウシン</t>
    </rPh>
    <rPh sb="45" eb="46">
      <t>オコナ</t>
    </rPh>
    <phoneticPr fontId="2"/>
  </si>
  <si>
    <t>（日本語力関係）教科書を簡単な日本語に置き換えたものを使って、在籍学級の授業の予習を中心に行う。算数・理科はなるべく教科書を使い、学習活動に必要な重要表現を取り上げて指導する。</t>
    <rPh sb="48" eb="50">
      <t>サンスウ</t>
    </rPh>
    <rPh sb="51" eb="53">
      <t>リカ</t>
    </rPh>
    <rPh sb="58" eb="61">
      <t>キョウカショ</t>
    </rPh>
    <rPh sb="62" eb="63">
      <t>ツカ</t>
    </rPh>
    <rPh sb="65" eb="67">
      <t>ガクシュウ</t>
    </rPh>
    <rPh sb="67" eb="69">
      <t>カツドウ</t>
    </rPh>
    <rPh sb="70" eb="72">
      <t>ヒツヨウ</t>
    </rPh>
    <rPh sb="73" eb="75">
      <t>ジュウヨウ</t>
    </rPh>
    <rPh sb="75" eb="77">
      <t>ヒョウゲン</t>
    </rPh>
    <rPh sb="78" eb="79">
      <t>ト</t>
    </rPh>
    <rPh sb="80" eb="81">
      <t>ア</t>
    </rPh>
    <rPh sb="83" eb="85">
      <t>シドウ</t>
    </rPh>
    <phoneticPr fontId="2"/>
  </si>
  <si>
    <t>（日本語力関係）算数・理科はなるべく教科書を使い、学習活動に必要な重要表現を取り上げて指導する。未習事項に対応するために在籍学級の学習に関係する内容から補う。</t>
    <rPh sb="48" eb="50">
      <t>ミシュウ</t>
    </rPh>
    <rPh sb="50" eb="52">
      <t>ジコウ</t>
    </rPh>
    <rPh sb="53" eb="55">
      <t>タイオウ</t>
    </rPh>
    <rPh sb="60" eb="62">
      <t>ザイセキ</t>
    </rPh>
    <rPh sb="62" eb="64">
      <t>ガッキュウ</t>
    </rPh>
    <rPh sb="65" eb="67">
      <t>ガクシュウ</t>
    </rPh>
    <rPh sb="68" eb="70">
      <t>カンケイ</t>
    </rPh>
    <rPh sb="72" eb="74">
      <t>ナイヨウ</t>
    </rPh>
    <rPh sb="76" eb="77">
      <t>オギナ</t>
    </rPh>
    <phoneticPr fontId="2"/>
  </si>
  <si>
    <t>毎週土曜日、主催する日本語教室（２時間）で指導。</t>
    <rPh sb="0" eb="2">
      <t>マイシュウ</t>
    </rPh>
    <rPh sb="2" eb="5">
      <t>ドヨウビ</t>
    </rPh>
    <rPh sb="6" eb="8">
      <t>シュサイ</t>
    </rPh>
    <rPh sb="10" eb="13">
      <t>ニホンゴ</t>
    </rPh>
    <rPh sb="13" eb="15">
      <t>キョウシツ</t>
    </rPh>
    <rPh sb="17" eb="19">
      <t>ジカン</t>
    </rPh>
    <rPh sb="21" eb="23">
      <t>シドウ</t>
    </rPh>
    <phoneticPr fontId="2"/>
  </si>
  <si>
    <t>（不登校関係）苦手でも努力したことを褒め、意図的な評価をしてきた。保護者との連携が取れ、宿題にも協力された。</t>
    <phoneticPr fontId="2"/>
  </si>
  <si>
    <t>（日本語力関係）算数・理科については日本語の教科書もわかるようになってきている。</t>
    <rPh sb="8" eb="10">
      <t>サンスウ</t>
    </rPh>
    <rPh sb="11" eb="13">
      <t>リカ</t>
    </rPh>
    <rPh sb="18" eb="21">
      <t>ニホンゴ</t>
    </rPh>
    <rPh sb="22" eb="25">
      <t>キョウカショ</t>
    </rPh>
    <phoneticPr fontId="2"/>
  </si>
  <si>
    <t>（不登校関係）この時点で、個別の連携はなし。</t>
    <phoneticPr fontId="2"/>
  </si>
  <si>
    <t>（不登校関係）この時点で個別の連携はなし。</t>
    <rPh sb="12" eb="14">
      <t>コベツ</t>
    </rPh>
    <rPh sb="15" eb="17">
      <t>レンケイ</t>
    </rPh>
    <phoneticPr fontId="2"/>
  </si>
  <si>
    <t>記録者</t>
    <rPh sb="0" eb="3">
      <t>キロクシャ</t>
    </rPh>
    <phoneticPr fontId="2"/>
  </si>
  <si>
    <t>○○生徒指導主事</t>
    <rPh sb="2" eb="4">
      <t>セイト</t>
    </rPh>
    <rPh sb="4" eb="6">
      <t>シドウ</t>
    </rPh>
    <rPh sb="6" eb="8">
      <t>シュジ</t>
    </rPh>
    <phoneticPr fontId="2"/>
  </si>
  <si>
    <t>・テストのある日に休む傾向があるため、家庭訪問時（９／１４）に、保護者とその件で話しをした。保護者は理解を示しているが、不登校についてはあまり深刻に思っていないよう。
・学校からの協力依頼に対しては協力する旨述べている。</t>
    <phoneticPr fontId="2"/>
  </si>
  <si>
    <t>H28/5/2（○○）、8/5（○○）、12/24、2/1</t>
    <phoneticPr fontId="2"/>
  </si>
  <si>
    <t>・保護者は理解を示しているが、不登校についてはあまり深刻に思っていないよう。
・学校からの協力依頼に対しては協力する旨述べている。</t>
    <phoneticPr fontId="2"/>
  </si>
  <si>
    <t>機関・分掌名</t>
    <rPh sb="0" eb="2">
      <t>キカン</t>
    </rPh>
    <rPh sb="3" eb="5">
      <t>ブンショウ</t>
    </rPh>
    <rPh sb="5" eb="6">
      <t>メイ</t>
    </rPh>
    <phoneticPr fontId="2"/>
  </si>
  <si>
    <t>家庭への働きかけ、宿題の配慮、板書時間の確保</t>
    <rPh sb="0" eb="2">
      <t>カテイ</t>
    </rPh>
    <rPh sb="4" eb="5">
      <t>ハタラ</t>
    </rPh>
    <rPh sb="9" eb="11">
      <t>シュクダイ</t>
    </rPh>
    <rPh sb="12" eb="14">
      <t>ハイリョ</t>
    </rPh>
    <rPh sb="15" eb="17">
      <t>バンショ</t>
    </rPh>
    <rPh sb="17" eb="19">
      <t>ジカン</t>
    </rPh>
    <rPh sb="20" eb="22">
      <t>カクホ</t>
    </rPh>
    <phoneticPr fontId="2"/>
  </si>
  <si>
    <t>日本語指導担当</t>
    <rPh sb="0" eb="3">
      <t>ニホンゴ</t>
    </rPh>
    <rPh sb="3" eb="5">
      <t>シドウ</t>
    </rPh>
    <rPh sb="5" eb="7">
      <t>タントウ</t>
    </rPh>
    <phoneticPr fontId="2"/>
  </si>
  <si>
    <t xml:space="preserve">校内不登校対策委員会（○○教諭（担任）、○○教諭（日本語指導担当）、○○学年主任、校長、○○教頭、○○養護教諭、○○生徒指導主事）
教育相談部会（校内不登校対策委員会＋学年主任＋保健主事＋特別支援教育コーディネーター）
</t>
    <rPh sb="0" eb="2">
      <t>コウナイ</t>
    </rPh>
    <rPh sb="2" eb="5">
      <t>フトウコウ</t>
    </rPh>
    <rPh sb="5" eb="7">
      <t>タイサク</t>
    </rPh>
    <rPh sb="7" eb="10">
      <t>イインカイ</t>
    </rPh>
    <rPh sb="13" eb="15">
      <t>キョウユ</t>
    </rPh>
    <rPh sb="16" eb="18">
      <t>タンニン</t>
    </rPh>
    <rPh sb="22" eb="24">
      <t>キョウユ</t>
    </rPh>
    <rPh sb="25" eb="28">
      <t>ニホンゴ</t>
    </rPh>
    <rPh sb="28" eb="30">
      <t>シドウ</t>
    </rPh>
    <rPh sb="30" eb="32">
      <t>タントウ</t>
    </rPh>
    <rPh sb="36" eb="38">
      <t>ガクネン</t>
    </rPh>
    <rPh sb="38" eb="40">
      <t>シュニン</t>
    </rPh>
    <rPh sb="41" eb="43">
      <t>コウチョウ</t>
    </rPh>
    <rPh sb="46" eb="48">
      <t>キョウトウ</t>
    </rPh>
    <rPh sb="51" eb="53">
      <t>ヨウゴ</t>
    </rPh>
    <rPh sb="53" eb="55">
      <t>キョウユ</t>
    </rPh>
    <rPh sb="58" eb="60">
      <t>セイト</t>
    </rPh>
    <rPh sb="60" eb="62">
      <t>シドウ</t>
    </rPh>
    <rPh sb="62" eb="64">
      <t>シュジ</t>
    </rPh>
    <rPh sb="66" eb="68">
      <t>キョウイク</t>
    </rPh>
    <rPh sb="68" eb="70">
      <t>ソウダン</t>
    </rPh>
    <rPh sb="70" eb="72">
      <t>ブカイ</t>
    </rPh>
    <rPh sb="73" eb="75">
      <t>コウナイ</t>
    </rPh>
    <rPh sb="75" eb="78">
      <t>フトウコウ</t>
    </rPh>
    <rPh sb="78" eb="80">
      <t>タイサク</t>
    </rPh>
    <rPh sb="80" eb="83">
      <t>イインカイ</t>
    </rPh>
    <rPh sb="84" eb="86">
      <t>ガクネン</t>
    </rPh>
    <rPh sb="86" eb="88">
      <t>シュニン</t>
    </rPh>
    <rPh sb="89" eb="91">
      <t>ホケン</t>
    </rPh>
    <rPh sb="91" eb="93">
      <t>シュジ</t>
    </rPh>
    <rPh sb="94" eb="96">
      <t>トクベツ</t>
    </rPh>
    <rPh sb="96" eb="98">
      <t>シエン</t>
    </rPh>
    <rPh sb="98" eb="100">
      <t>キョウイク</t>
    </rPh>
    <phoneticPr fontId="2"/>
  </si>
  <si>
    <t>本人への声かけと努力の評価</t>
    <rPh sb="0" eb="2">
      <t>ホンニン</t>
    </rPh>
    <rPh sb="4" eb="5">
      <t>コエ</t>
    </rPh>
    <rPh sb="8" eb="10">
      <t>ドリョク</t>
    </rPh>
    <rPh sb="11" eb="13">
      <t>ヒョウカ</t>
    </rPh>
    <phoneticPr fontId="2"/>
  </si>
  <si>
    <t>組織的対応、情報共有</t>
    <rPh sb="0" eb="3">
      <t>ソシキテキ</t>
    </rPh>
    <rPh sb="3" eb="5">
      <t>タイオウ</t>
    </rPh>
    <rPh sb="6" eb="8">
      <t>ジョウホウ</t>
    </rPh>
    <rPh sb="8" eb="10">
      <t>キョウユウ</t>
    </rPh>
    <phoneticPr fontId="2"/>
  </si>
  <si>
    <t>（日本語力関係）
・学習意欲はあるが、教科に関する未習事項が多く、授業内容に対応しきれていない。
・関心のある分野であれば、ある程度まとまった文章を理解できるようになった。
・表現することに苦手意識があるようなので、発言や作文がしやすいような支援方法を検討する必要がある。
（不登校関係）
・テストのある日に体調不良を理由に欠席することが多い。
・学年主任と担任が一緒に、学年末懇談会の後に保護者と話ができた。宿題にかなりの時間を要していることがわかった。保護者の理解と協力が得られ、無理の無い範囲で宿題に取り組む姿を見ていてもらうことに了承してもらった。
・保護者にとっても、勉強がわからないという認識はあったが、テストを理由に欠席しているとは、当初思っていなかった。新担任も保護者との信頼関係の早期構築が必要である。</t>
    <rPh sb="1" eb="4">
      <t>ニホンゴ</t>
    </rPh>
    <rPh sb="4" eb="5">
      <t>リョク</t>
    </rPh>
    <rPh sb="5" eb="7">
      <t>カンケイ</t>
    </rPh>
    <rPh sb="10" eb="12">
      <t>ガクシュウ</t>
    </rPh>
    <rPh sb="12" eb="14">
      <t>イヨク</t>
    </rPh>
    <rPh sb="19" eb="21">
      <t>キョウカ</t>
    </rPh>
    <rPh sb="22" eb="23">
      <t>カン</t>
    </rPh>
    <rPh sb="25" eb="27">
      <t>ミシュウ</t>
    </rPh>
    <rPh sb="27" eb="29">
      <t>ジコウ</t>
    </rPh>
    <rPh sb="30" eb="31">
      <t>オオ</t>
    </rPh>
    <rPh sb="33" eb="35">
      <t>ジュギョウ</t>
    </rPh>
    <rPh sb="35" eb="37">
      <t>ナイヨウ</t>
    </rPh>
    <rPh sb="38" eb="40">
      <t>タイオウ</t>
    </rPh>
    <rPh sb="50" eb="52">
      <t>カンシン</t>
    </rPh>
    <rPh sb="55" eb="57">
      <t>ブンヤ</t>
    </rPh>
    <rPh sb="64" eb="66">
      <t>テイド</t>
    </rPh>
    <rPh sb="71" eb="73">
      <t>ブンショウ</t>
    </rPh>
    <rPh sb="74" eb="76">
      <t>リカイ</t>
    </rPh>
    <rPh sb="88" eb="90">
      <t>ヒョウゲン</t>
    </rPh>
    <rPh sb="95" eb="97">
      <t>ニガテ</t>
    </rPh>
    <rPh sb="97" eb="99">
      <t>イシキ</t>
    </rPh>
    <rPh sb="108" eb="110">
      <t>ハツゲン</t>
    </rPh>
    <rPh sb="111" eb="113">
      <t>サクブン</t>
    </rPh>
    <rPh sb="121" eb="123">
      <t>シエン</t>
    </rPh>
    <rPh sb="123" eb="125">
      <t>ホウホウ</t>
    </rPh>
    <rPh sb="126" eb="128">
      <t>ケントウ</t>
    </rPh>
    <rPh sb="130" eb="132">
      <t>ヒツヨウ</t>
    </rPh>
    <rPh sb="138" eb="141">
      <t>フトウコウ</t>
    </rPh>
    <rPh sb="141" eb="143">
      <t>カンケイ</t>
    </rPh>
    <rPh sb="152" eb="153">
      <t>ヒ</t>
    </rPh>
    <rPh sb="154" eb="156">
      <t>タイチョウ</t>
    </rPh>
    <rPh sb="156" eb="158">
      <t>フリョウ</t>
    </rPh>
    <rPh sb="159" eb="161">
      <t>リユウ</t>
    </rPh>
    <rPh sb="162" eb="164">
      <t>ケッセキ</t>
    </rPh>
    <rPh sb="169" eb="170">
      <t>オオ</t>
    </rPh>
    <rPh sb="174" eb="176">
      <t>ガクネン</t>
    </rPh>
    <rPh sb="176" eb="178">
      <t>シュニン</t>
    </rPh>
    <rPh sb="179" eb="181">
      <t>タンニン</t>
    </rPh>
    <rPh sb="182" eb="184">
      <t>イッショ</t>
    </rPh>
    <rPh sb="186" eb="189">
      <t>ガクネンマツ</t>
    </rPh>
    <rPh sb="189" eb="192">
      <t>コンダンカイ</t>
    </rPh>
    <rPh sb="193" eb="194">
      <t>アト</t>
    </rPh>
    <rPh sb="195" eb="198">
      <t>ホゴシャ</t>
    </rPh>
    <rPh sb="199" eb="200">
      <t>ハナシ</t>
    </rPh>
    <rPh sb="205" eb="207">
      <t>シュクダイ</t>
    </rPh>
    <rPh sb="212" eb="214">
      <t>ジカン</t>
    </rPh>
    <rPh sb="215" eb="216">
      <t>ヨウ</t>
    </rPh>
    <rPh sb="228" eb="231">
      <t>ホゴシャ</t>
    </rPh>
    <rPh sb="232" eb="234">
      <t>リカイ</t>
    </rPh>
    <rPh sb="235" eb="237">
      <t>キョウリョク</t>
    </rPh>
    <rPh sb="238" eb="239">
      <t>エ</t>
    </rPh>
    <rPh sb="242" eb="244">
      <t>ムリ</t>
    </rPh>
    <rPh sb="245" eb="246">
      <t>ナ</t>
    </rPh>
    <rPh sb="247" eb="249">
      <t>ハンイ</t>
    </rPh>
    <rPh sb="250" eb="252">
      <t>シュクダイ</t>
    </rPh>
    <rPh sb="253" eb="254">
      <t>ト</t>
    </rPh>
    <rPh sb="255" eb="256">
      <t>ク</t>
    </rPh>
    <rPh sb="257" eb="258">
      <t>スガタ</t>
    </rPh>
    <rPh sb="259" eb="260">
      <t>ミ</t>
    </rPh>
    <rPh sb="269" eb="271">
      <t>リョウショウ</t>
    </rPh>
    <rPh sb="280" eb="283">
      <t>ホゴシャ</t>
    </rPh>
    <rPh sb="289" eb="291">
      <t>ベンキョウ</t>
    </rPh>
    <rPh sb="300" eb="302">
      <t>ニンシキ</t>
    </rPh>
    <rPh sb="312" eb="314">
      <t>リユウ</t>
    </rPh>
    <rPh sb="315" eb="317">
      <t>ケッセキ</t>
    </rPh>
    <rPh sb="324" eb="326">
      <t>トウショ</t>
    </rPh>
    <rPh sb="326" eb="327">
      <t>オモ</t>
    </rPh>
    <rPh sb="335" eb="338">
      <t>シンタンニン</t>
    </rPh>
    <rPh sb="339" eb="342">
      <t>ホゴシャ</t>
    </rPh>
    <rPh sb="344" eb="346">
      <t>シンライ</t>
    </rPh>
    <rPh sb="346" eb="348">
      <t>カンケイ</t>
    </rPh>
    <rPh sb="349" eb="351">
      <t>ソウキ</t>
    </rPh>
    <rPh sb="351" eb="353">
      <t>コウチク</t>
    </rPh>
    <rPh sb="354" eb="356">
      <t>ヒツヨウ</t>
    </rPh>
    <phoneticPr fontId="2"/>
  </si>
  <si>
    <t>特記事項（生育歴、本人を取り巻く状況（家族の状況も含む。）、作成日以降の変化、家族構成（※）、家庭内使用言語（※）等）
・４人家族。（父、母、本人、妹）
・家族全員○○国生まれで○○国籍。家庭内の使用言語は○○語。
・両親も日本語での意思疎通は難しい。
・一家で平成２６年３月下旬に来日し、父親は○○で勤務。
・５年で○○国に戻る予定とのこと。</t>
    <rPh sb="0" eb="2">
      <t>トッキ</t>
    </rPh>
    <rPh sb="2" eb="4">
      <t>ジコウ</t>
    </rPh>
    <rPh sb="5" eb="8">
      <t>セイイクレキ</t>
    </rPh>
    <rPh sb="9" eb="11">
      <t>ホンニン</t>
    </rPh>
    <rPh sb="12" eb="13">
      <t>ト</t>
    </rPh>
    <rPh sb="14" eb="15">
      <t>マ</t>
    </rPh>
    <rPh sb="16" eb="18">
      <t>ジョウキョウ</t>
    </rPh>
    <rPh sb="19" eb="21">
      <t>カゾク</t>
    </rPh>
    <rPh sb="22" eb="24">
      <t>ジョウキョウ</t>
    </rPh>
    <rPh sb="25" eb="26">
      <t>フク</t>
    </rPh>
    <rPh sb="30" eb="33">
      <t>サクセイビ</t>
    </rPh>
    <rPh sb="33" eb="35">
      <t>イコウ</t>
    </rPh>
    <rPh sb="36" eb="38">
      <t>ヘンカ</t>
    </rPh>
    <rPh sb="39" eb="41">
      <t>カゾク</t>
    </rPh>
    <rPh sb="41" eb="43">
      <t>コウセイ</t>
    </rPh>
    <rPh sb="47" eb="50">
      <t>カテイナイ</t>
    </rPh>
    <rPh sb="50" eb="52">
      <t>シヨウ</t>
    </rPh>
    <rPh sb="52" eb="54">
      <t>ゲンゴ</t>
    </rPh>
    <rPh sb="57" eb="58">
      <t>トウ</t>
    </rPh>
    <rPh sb="63" eb="64">
      <t>ニン</t>
    </rPh>
    <rPh sb="64" eb="66">
      <t>カゾク</t>
    </rPh>
    <rPh sb="68" eb="69">
      <t>チチ</t>
    </rPh>
    <rPh sb="70" eb="71">
      <t>ハハ</t>
    </rPh>
    <rPh sb="72" eb="74">
      <t>ホンニン</t>
    </rPh>
    <rPh sb="75" eb="76">
      <t>イモウト</t>
    </rPh>
    <rPh sb="79" eb="81">
      <t>カゾク</t>
    </rPh>
    <rPh sb="81" eb="83">
      <t>ゼンイン</t>
    </rPh>
    <rPh sb="85" eb="86">
      <t>クニ</t>
    </rPh>
    <rPh sb="86" eb="87">
      <t>ウ</t>
    </rPh>
    <rPh sb="92" eb="94">
      <t>コクセキ</t>
    </rPh>
    <rPh sb="95" eb="98">
      <t>カテイナイ</t>
    </rPh>
    <rPh sb="99" eb="101">
      <t>シヨウ</t>
    </rPh>
    <rPh sb="101" eb="103">
      <t>ゲンゴ</t>
    </rPh>
    <rPh sb="106" eb="107">
      <t>ゴ</t>
    </rPh>
    <rPh sb="110" eb="112">
      <t>リョウシン</t>
    </rPh>
    <rPh sb="113" eb="116">
      <t>ニホンゴ</t>
    </rPh>
    <rPh sb="118" eb="120">
      <t>イシ</t>
    </rPh>
    <rPh sb="120" eb="122">
      <t>ソツウ</t>
    </rPh>
    <rPh sb="123" eb="124">
      <t>ムズカ</t>
    </rPh>
    <rPh sb="129" eb="131">
      <t>イッカ</t>
    </rPh>
    <rPh sb="132" eb="134">
      <t>ヘイセイ</t>
    </rPh>
    <rPh sb="136" eb="137">
      <t>ネン</t>
    </rPh>
    <rPh sb="138" eb="139">
      <t>ガツ</t>
    </rPh>
    <rPh sb="139" eb="141">
      <t>ゲジュン</t>
    </rPh>
    <rPh sb="142" eb="144">
      <t>ライニチ</t>
    </rPh>
    <rPh sb="146" eb="148">
      <t>チチオヤ</t>
    </rPh>
    <rPh sb="152" eb="154">
      <t>キンム</t>
    </rPh>
    <rPh sb="162" eb="163">
      <t>クニ</t>
    </rPh>
    <rPh sb="164" eb="165">
      <t>モド</t>
    </rPh>
    <rPh sb="166" eb="168">
      <t>ヨテイ</t>
    </rPh>
    <phoneticPr fontId="2"/>
  </si>
  <si>
    <t>学校外における日本語学習の継続についての支援</t>
    <rPh sb="0" eb="3">
      <t>ガッコウガイ</t>
    </rPh>
    <rPh sb="7" eb="10">
      <t>ニホンゴ</t>
    </rPh>
    <rPh sb="10" eb="12">
      <t>ガクシュウ</t>
    </rPh>
    <rPh sb="13" eb="15">
      <t>ケイゾク</t>
    </rPh>
    <rPh sb="20" eb="22">
      <t>シエン</t>
    </rPh>
    <phoneticPr fontId="2"/>
  </si>
  <si>
    <t>基礎的な日本語力の向上</t>
    <rPh sb="0" eb="3">
      <t>キソテキ</t>
    </rPh>
    <rPh sb="4" eb="7">
      <t>ニホンゴ</t>
    </rPh>
    <rPh sb="7" eb="8">
      <t>リョク</t>
    </rPh>
    <rPh sb="9" eb="11">
      <t>コウジョウ</t>
    </rPh>
    <phoneticPr fontId="2"/>
  </si>
  <si>
    <t>短期目標　１２／２５</t>
    <rPh sb="0" eb="2">
      <t>タンキ</t>
    </rPh>
    <phoneticPr fontId="2"/>
  </si>
  <si>
    <r>
      <t>経過</t>
    </r>
    <r>
      <rPr>
        <sz val="11"/>
        <rFont val="ＭＳ Ｐゴシック"/>
        <family val="3"/>
        <charset val="128"/>
        <scheme val="minor"/>
      </rPr>
      <t>・評価　３／２７</t>
    </r>
    <phoneticPr fontId="2"/>
  </si>
  <si>
    <t>電話連絡時の情報交換、保護者との懇談会後の面談で信頼関係の深化。
宿題や授業の配慮の実施。欠席は増加せず。</t>
    <rPh sb="0" eb="2">
      <t>デンワ</t>
    </rPh>
    <rPh sb="2" eb="4">
      <t>レンラク</t>
    </rPh>
    <rPh sb="4" eb="5">
      <t>ジ</t>
    </rPh>
    <rPh sb="6" eb="8">
      <t>ジョウホウ</t>
    </rPh>
    <rPh sb="8" eb="10">
      <t>コウカン</t>
    </rPh>
    <rPh sb="11" eb="14">
      <t>ホゴシャ</t>
    </rPh>
    <rPh sb="16" eb="19">
      <t>コンダンカイ</t>
    </rPh>
    <rPh sb="19" eb="20">
      <t>アト</t>
    </rPh>
    <rPh sb="21" eb="23">
      <t>メンダン</t>
    </rPh>
    <rPh sb="24" eb="26">
      <t>シンライ</t>
    </rPh>
    <rPh sb="26" eb="28">
      <t>カンケイ</t>
    </rPh>
    <rPh sb="29" eb="31">
      <t>シンカ</t>
    </rPh>
    <rPh sb="33" eb="35">
      <t>シュクダイ</t>
    </rPh>
    <rPh sb="36" eb="38">
      <t>ジュギョウ</t>
    </rPh>
    <rPh sb="39" eb="41">
      <t>ハイリョ</t>
    </rPh>
    <rPh sb="42" eb="44">
      <t>ジッシ</t>
    </rPh>
    <rPh sb="45" eb="47">
      <t>ケッセキ</t>
    </rPh>
    <rPh sb="48" eb="50">
      <t>ゾウカ</t>
    </rPh>
    <phoneticPr fontId="2"/>
  </si>
  <si>
    <t>関心のある分野ではある程度まとまった文章を理解。</t>
    <rPh sb="0" eb="2">
      <t>カンシン</t>
    </rPh>
    <rPh sb="5" eb="7">
      <t>ブンヤ</t>
    </rPh>
    <rPh sb="11" eb="13">
      <t>テイド</t>
    </rPh>
    <rPh sb="18" eb="20">
      <t>ブンショウ</t>
    </rPh>
    <rPh sb="21" eb="23">
      <t>リカイ</t>
    </rPh>
    <phoneticPr fontId="2"/>
  </si>
  <si>
    <t>普段の生活を評価し、努力を認める声かけの実施。</t>
    <rPh sb="0" eb="2">
      <t>フダン</t>
    </rPh>
    <rPh sb="3" eb="5">
      <t>セイカツ</t>
    </rPh>
    <rPh sb="6" eb="8">
      <t>ヒョウカ</t>
    </rPh>
    <rPh sb="10" eb="12">
      <t>ドリョク</t>
    </rPh>
    <rPh sb="13" eb="14">
      <t>ミト</t>
    </rPh>
    <rPh sb="16" eb="17">
      <t>コエ</t>
    </rPh>
    <rPh sb="20" eb="22">
      <t>ジッシ</t>
    </rPh>
    <phoneticPr fontId="2"/>
  </si>
  <si>
    <t>学年末の部会で情報共有し、対応を協議。次年度に引き継ぐ情報を確認。</t>
    <rPh sb="0" eb="3">
      <t>ガクネンマツ</t>
    </rPh>
    <rPh sb="4" eb="6">
      <t>ブカイ</t>
    </rPh>
    <rPh sb="7" eb="9">
      <t>ジョウホウ</t>
    </rPh>
    <rPh sb="9" eb="11">
      <t>キョウユウ</t>
    </rPh>
    <rPh sb="13" eb="15">
      <t>タイオウ</t>
    </rPh>
    <rPh sb="16" eb="18">
      <t>キョウギ</t>
    </rPh>
    <rPh sb="19" eb="22">
      <t>ジネンド</t>
    </rPh>
    <rPh sb="23" eb="24">
      <t>ヒ</t>
    </rPh>
    <rPh sb="25" eb="26">
      <t>ツ</t>
    </rPh>
    <rPh sb="27" eb="29">
      <t>ジョウホウ</t>
    </rPh>
    <rPh sb="30" eb="32">
      <t>カクニン</t>
    </rPh>
    <phoneticPr fontId="2"/>
  </si>
  <si>
    <t>定期的に参加。欠席は増加せず。</t>
    <rPh sb="0" eb="3">
      <t>テイキテキ</t>
    </rPh>
    <rPh sb="4" eb="6">
      <t>サンカ</t>
    </rPh>
    <rPh sb="7" eb="9">
      <t>ケッセキ</t>
    </rPh>
    <rPh sb="10" eb="12">
      <t>ゾウカ</t>
    </rPh>
    <phoneticPr fontId="2"/>
  </si>
  <si>
    <t>宿題の支援</t>
    <rPh sb="0" eb="2">
      <t>シュクダイ</t>
    </rPh>
    <rPh sb="3" eb="5">
      <t>シエン</t>
    </rPh>
    <phoneticPr fontId="2"/>
  </si>
  <si>
    <t>（日本語力関係）月に１回程度休むこともあるものの、出席したときは落ち着いて学習できている。</t>
    <phoneticPr fontId="2"/>
  </si>
  <si>
    <t>（日本語力関係）未習事項が多く、課題があるものの、学習意欲があり、日本語力の向上が見られる。</t>
    <rPh sb="8" eb="10">
      <t>ミシュウ</t>
    </rPh>
    <rPh sb="10" eb="12">
      <t>ジコウ</t>
    </rPh>
    <rPh sb="13" eb="14">
      <t>オオ</t>
    </rPh>
    <rPh sb="16" eb="18">
      <t>カダイ</t>
    </rPh>
    <rPh sb="25" eb="27">
      <t>ガクシュウ</t>
    </rPh>
    <rPh sb="27" eb="29">
      <t>イヨク</t>
    </rPh>
    <rPh sb="33" eb="36">
      <t>ニホンゴ</t>
    </rPh>
    <rPh sb="36" eb="37">
      <t>リョク</t>
    </rPh>
    <rPh sb="38" eb="40">
      <t>コウジョウ</t>
    </rPh>
    <rPh sb="41" eb="42">
      <t>ミ</t>
    </rPh>
    <phoneticPr fontId="2"/>
  </si>
  <si>
    <t>（日本語力関係）未習事項が多く見られるため対応が必要。</t>
    <rPh sb="8" eb="10">
      <t>ミシュウ</t>
    </rPh>
    <rPh sb="10" eb="12">
      <t>ジコウ</t>
    </rPh>
    <rPh sb="13" eb="14">
      <t>オオ</t>
    </rPh>
    <rPh sb="15" eb="16">
      <t>ミ</t>
    </rPh>
    <rPh sb="21" eb="23">
      <t>タイオウ</t>
    </rPh>
    <rPh sb="24" eb="26">
      <t>ヒツヨウ</t>
    </rPh>
    <phoneticPr fontId="2"/>
  </si>
  <si>
    <t>（日本語力関係）月に１回程度休むことがある。出席したときは学習に取り組んでいるものの、ときどき集中できていない様子が見られる。</t>
    <rPh sb="8" eb="9">
      <t>ツキ</t>
    </rPh>
    <rPh sb="11" eb="14">
      <t>カイテイド</t>
    </rPh>
    <rPh sb="14" eb="15">
      <t>ヤス</t>
    </rPh>
    <rPh sb="22" eb="24">
      <t>シュッセキ</t>
    </rPh>
    <rPh sb="29" eb="31">
      <t>ガクシュウ</t>
    </rPh>
    <rPh sb="32" eb="33">
      <t>ト</t>
    </rPh>
    <rPh sb="34" eb="35">
      <t>ク</t>
    </rPh>
    <rPh sb="47" eb="49">
      <t>シュウチュウ</t>
    </rPh>
    <rPh sb="55" eb="57">
      <t>ヨウス</t>
    </rPh>
    <rPh sb="58" eb="59">
      <t>ミ</t>
    </rPh>
    <phoneticPr fontId="2"/>
  </si>
  <si>
    <t>（日本語力関係）毎週土曜日、主催する日本語教室（２時間）で指導する。</t>
    <rPh sb="25" eb="27">
      <t>ジカン</t>
    </rPh>
    <rPh sb="29" eb="31">
      <t>シドウ</t>
    </rPh>
    <phoneticPr fontId="2"/>
  </si>
  <si>
    <t>（日本語力関係）毎週土曜日、主催する日本語教室（２時間）で指導する。</t>
    <phoneticPr fontId="2"/>
  </si>
  <si>
    <t>（不登校関係）欠席時電話連絡、懇談会後に面談、不登校対策委員会で状況を共有し、対応する。</t>
    <phoneticPr fontId="2"/>
  </si>
  <si>
    <t>（日本語力関係）
（○○国際交流協会）継続的に日本語指導を行う。</t>
    <rPh sb="1" eb="4">
      <t>ニホンゴ</t>
    </rPh>
    <rPh sb="4" eb="5">
      <t>リョク</t>
    </rPh>
    <rPh sb="5" eb="7">
      <t>カンケイ</t>
    </rPh>
    <rPh sb="19" eb="22">
      <t>ケイゾクテキ</t>
    </rPh>
    <rPh sb="23" eb="26">
      <t>ニホンゴ</t>
    </rPh>
    <rPh sb="26" eb="28">
      <t>シドウ</t>
    </rPh>
    <rPh sb="29" eb="30">
      <t>オコナ</t>
    </rPh>
    <phoneticPr fontId="2"/>
  </si>
  <si>
    <t>（日本語力関係）
（○○国際交流協会）継続的に日本語指導を行う。</t>
    <phoneticPr fontId="2"/>
  </si>
  <si>
    <t>（日本語力関係）
（○○国際交流協会）継続的に日本語指導を行う。</t>
    <phoneticPr fontId="2"/>
  </si>
  <si>
    <t>役割分担</t>
    <phoneticPr fontId="2"/>
  </si>
  <si>
    <t>担任・学年</t>
    <phoneticPr fontId="2"/>
  </si>
  <si>
    <t>学年主任</t>
    <phoneticPr fontId="2"/>
  </si>
  <si>
    <t>校内教育相談部会→不登校対策委員会</t>
    <phoneticPr fontId="2"/>
  </si>
  <si>
    <t>○○国際交流協会</t>
    <phoneticPr fontId="2"/>
  </si>
  <si>
    <t>（日本語力関係）日本語で学校生活に参加するために必要な文字や文など、基礎的な日本語の力を育てる。
（不登校関係）自己肯定感の向上と宿題も含めた学習への努力を評価する。</t>
    <phoneticPr fontId="2"/>
  </si>
  <si>
    <t>（日本語力関係）
・月に１回程度休むことはある。
・１学期のときは内容がわからないからか、学習に取り組む姿勢に課題が見られたが、日本語力の向上とともに、学習態度についても少しずつ改善している。</t>
    <phoneticPr fontId="2"/>
  </si>
  <si>
    <t>・作文やノートをとることが苦手。できればやりたくない。
・勉強はあまり好きではない。体を動かすことが好きで、友達と外で遊ぶことができる。
・日本語について、簡単な読み書きや会話はできるが、日本語での授業について行くことは難しい。</t>
    <phoneticPr fontId="2"/>
  </si>
  <si>
    <r>
      <t>児童生徒理解・支援シート(協議シート</t>
    </r>
    <r>
      <rPr>
        <sz val="20"/>
        <rFont val="ＭＳ Ｐゴシック"/>
        <family val="3"/>
        <charset val="128"/>
        <scheme val="minor"/>
      </rPr>
      <t>)</t>
    </r>
    <rPh sb="13" eb="15">
      <t>キョウギ</t>
    </rPh>
    <phoneticPr fontId="2"/>
  </si>
  <si>
    <t xml:space="preserve">・欠席が急増しなかったことから、一定の成果が見られる。次年度は、配慮できることを早期から対応する。
・次年度は不登校対策委員会で情報共有、対応検討を行う。
</t>
    <phoneticPr fontId="2"/>
  </si>
  <si>
    <t>特記事項（本人の強み、アセスメントの情報、家庭での様子、障害の種類・程度・診断名・障害者手帳の種類・交付年月日（※）、学習歴（※）、日本語力（※）等）
・勉強はあまり好きではなく、宿題を頑張ってやっていた。
・板書に時間がかかるが、最後まで書こうと努力している。（板書事項の精選、記入時間の配慮が必要）
・体を動かすことが得意で、友達と一緒に遊ぶことができる。
・友達は勉強ができるのに、自分はできないという劣等感がある。
・○○国で、小学校に就学。
・平成２６年度末に来日。平成２７年度から小学校４年生に編入。日本語指導を週７時間。２８年度からは日本語指導を週４時間。
・日本語について、簡単な読み書きや会話はできるが、日本語での授業について行くことは難しい。</t>
    <rPh sb="0" eb="2">
      <t>トッキ</t>
    </rPh>
    <rPh sb="2" eb="4">
      <t>ジコウ</t>
    </rPh>
    <rPh sb="5" eb="7">
      <t>ホンニン</t>
    </rPh>
    <rPh sb="8" eb="9">
      <t>ツヨ</t>
    </rPh>
    <rPh sb="18" eb="20">
      <t>ジョウホウ</t>
    </rPh>
    <rPh sb="21" eb="23">
      <t>カテイ</t>
    </rPh>
    <rPh sb="25" eb="27">
      <t>ヨウス</t>
    </rPh>
    <rPh sb="28" eb="30">
      <t>ショウガイ</t>
    </rPh>
    <rPh sb="31" eb="33">
      <t>シュルイ</t>
    </rPh>
    <rPh sb="34" eb="36">
      <t>テイド</t>
    </rPh>
    <rPh sb="37" eb="39">
      <t>シンダン</t>
    </rPh>
    <rPh sb="39" eb="40">
      <t>メイ</t>
    </rPh>
    <rPh sb="41" eb="44">
      <t>ショウガイシャ</t>
    </rPh>
    <rPh sb="44" eb="46">
      <t>テチョウ</t>
    </rPh>
    <rPh sb="47" eb="49">
      <t>シュルイ</t>
    </rPh>
    <rPh sb="50" eb="52">
      <t>コウフ</t>
    </rPh>
    <rPh sb="52" eb="55">
      <t>ネンガッピ</t>
    </rPh>
    <rPh sb="59" eb="61">
      <t>ガクシュウ</t>
    </rPh>
    <rPh sb="61" eb="62">
      <t>レキ</t>
    </rPh>
    <rPh sb="66" eb="69">
      <t>ニホンゴ</t>
    </rPh>
    <rPh sb="69" eb="70">
      <t>リョク</t>
    </rPh>
    <rPh sb="73" eb="74">
      <t>トウ</t>
    </rPh>
    <rPh sb="78" eb="80">
      <t>ベンキョウ</t>
    </rPh>
    <rPh sb="84" eb="85">
      <t>ス</t>
    </rPh>
    <rPh sb="91" eb="93">
      <t>シュクダイ</t>
    </rPh>
    <rPh sb="94" eb="96">
      <t>ガンバ</t>
    </rPh>
    <rPh sb="106" eb="108">
      <t>バンショ</t>
    </rPh>
    <rPh sb="109" eb="111">
      <t>ジカン</t>
    </rPh>
    <rPh sb="117" eb="119">
      <t>サイゴ</t>
    </rPh>
    <rPh sb="121" eb="122">
      <t>カ</t>
    </rPh>
    <rPh sb="125" eb="127">
      <t>ドリョク</t>
    </rPh>
    <rPh sb="133" eb="135">
      <t>バンショ</t>
    </rPh>
    <rPh sb="135" eb="137">
      <t>ジコウ</t>
    </rPh>
    <rPh sb="138" eb="140">
      <t>セイセン</t>
    </rPh>
    <rPh sb="141" eb="143">
      <t>キニュウ</t>
    </rPh>
    <rPh sb="143" eb="145">
      <t>ジカン</t>
    </rPh>
    <rPh sb="146" eb="148">
      <t>ハイリョ</t>
    </rPh>
    <rPh sb="149" eb="151">
      <t>ヒツヨウ</t>
    </rPh>
    <rPh sb="154" eb="155">
      <t>カラダ</t>
    </rPh>
    <rPh sb="156" eb="157">
      <t>ウゴ</t>
    </rPh>
    <rPh sb="162" eb="164">
      <t>トクイ</t>
    </rPh>
    <rPh sb="166" eb="168">
      <t>トモダチ</t>
    </rPh>
    <rPh sb="169" eb="171">
      <t>イッショ</t>
    </rPh>
    <rPh sb="172" eb="173">
      <t>アソ</t>
    </rPh>
    <rPh sb="183" eb="185">
      <t>トモダチ</t>
    </rPh>
    <rPh sb="186" eb="188">
      <t>ベンキョウ</t>
    </rPh>
    <rPh sb="195" eb="197">
      <t>ジブン</t>
    </rPh>
    <rPh sb="205" eb="208">
      <t>レットウカン</t>
    </rPh>
    <rPh sb="216" eb="217">
      <t>クニ</t>
    </rPh>
    <rPh sb="219" eb="222">
      <t>ショウガッコウ</t>
    </rPh>
    <rPh sb="223" eb="225">
      <t>シュウガク</t>
    </rPh>
    <rPh sb="228" eb="230">
      <t>ヘイセイ</t>
    </rPh>
    <rPh sb="232" eb="234">
      <t>ネンド</t>
    </rPh>
    <rPh sb="234" eb="235">
      <t>マツ</t>
    </rPh>
    <rPh sb="236" eb="238">
      <t>ライニチ</t>
    </rPh>
    <rPh sb="239" eb="241">
      <t>ヘイセイ</t>
    </rPh>
    <rPh sb="243" eb="245">
      <t>ネンド</t>
    </rPh>
    <rPh sb="247" eb="250">
      <t>ショウガッコウ</t>
    </rPh>
    <rPh sb="251" eb="253">
      <t>ネンセイ</t>
    </rPh>
    <rPh sb="254" eb="256">
      <t>ヘンニュウ</t>
    </rPh>
    <rPh sb="257" eb="260">
      <t>ニホンゴ</t>
    </rPh>
    <rPh sb="260" eb="262">
      <t>シドウ</t>
    </rPh>
    <rPh sb="263" eb="264">
      <t>シュウ</t>
    </rPh>
    <rPh sb="265" eb="267">
      <t>ジカン</t>
    </rPh>
    <rPh sb="270" eb="272">
      <t>ネンド</t>
    </rPh>
    <rPh sb="275" eb="278">
      <t>ニホンゴ</t>
    </rPh>
    <rPh sb="278" eb="280">
      <t>シドウ</t>
    </rPh>
    <rPh sb="281" eb="282">
      <t>シュウ</t>
    </rPh>
    <rPh sb="283" eb="285">
      <t>ジカン</t>
    </rPh>
    <rPh sb="288" eb="291">
      <t>ニホンゴ</t>
    </rPh>
    <rPh sb="296" eb="298">
      <t>カンタン</t>
    </rPh>
    <rPh sb="299" eb="300">
      <t>ヨ</t>
    </rPh>
    <rPh sb="301" eb="302">
      <t>カ</t>
    </rPh>
    <rPh sb="304" eb="306">
      <t>カイワ</t>
    </rPh>
    <rPh sb="312" eb="315">
      <t>ニホンゴ</t>
    </rPh>
    <rPh sb="317" eb="319">
      <t>ジュギョウ</t>
    </rPh>
    <rPh sb="323" eb="324">
      <t>イ</t>
    </rPh>
    <rPh sb="328" eb="329">
      <t>ムズカ</t>
    </rPh>
    <phoneticPr fontId="2"/>
  </si>
  <si>
    <t>(別添２)</t>
    <rPh sb="1" eb="3">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</si>
</sst>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m/d;@"/>
  </numFmts>
  <fonts count="24" x14ac:knownFonts="1">
    <font>
      <sz val="11"/>
      <color theme="1"/>
      <name val="ＭＳ Ｐゴシック"/>
      <family val="2"/>
      <charset val="128"/>
      <scheme val="minor"/>
    </font>
    <font>
      <sz val="12"/>
      <color theme="1"/>
      <name val="ＭＳ ゴシック"/>
      <family val="2"/>
      <charset val="128"/>
    </font>
    <font>
      <sz val="6"/>
      <name val="ＭＳ Ｐゴシック"/>
      <family val="2"/>
      <charset val="128"/>
      <scheme val="minor"/>
    </font>
    <font>
      <b/>
      <sz val="11"/>
      <color theme="1"/>
      <name val="ＭＳ 明朝"/>
      <family val="1"/>
      <charset val="128"/>
    </font>
    <font>
      <b/>
      <sz val="24"/>
      <color theme="1"/>
      <name val="ＭＳ 明朝"/>
      <family val="1"/>
      <charset val="128"/>
    </font>
    <font>
      <b/>
      <sz val="16"/>
      <color theme="1"/>
      <name val="ＭＳ Ｐゴシック"/>
      <family val="3"/>
      <charset val="128"/>
      <scheme val="minor"/>
    </font>
    <font>
      <sz val="16"/>
      <name val="ＭＳ Ｐゴシック"/>
      <family val="2"/>
      <charset val="128"/>
      <scheme val="minor"/>
    </font>
    <font>
      <sz val="16"/>
      <name val="ＭＳ Ｐゴシック"/>
      <family val="3"/>
      <charset val="128"/>
      <scheme val="minor"/>
    </font>
    <font>
      <sz val="11"/>
      <name val="ＭＳ Ｐゴシック"/>
      <family val="3"/>
      <charset val="128"/>
      <scheme val="minor"/>
    </font>
    <font>
      <sz val="11"/>
      <name val="ＭＳ Ｐゴシック"/>
      <family val="2"/>
      <charset val="128"/>
      <scheme val="minor"/>
    </font>
    <font>
      <sz val="10.5"/>
      <name val="ＭＳ 明朝"/>
      <family val="1"/>
      <charset val="128"/>
    </font>
    <font>
      <sz val="18"/>
      <name val="ＭＳ Ｐゴシック"/>
      <family val="2"/>
      <charset val="128"/>
      <scheme val="minor"/>
    </font>
    <font>
      <sz val="18"/>
      <name val="ＭＳ Ｐゴシック"/>
      <family val="3"/>
      <charset val="128"/>
      <scheme val="minor"/>
    </font>
    <font>
      <sz val="12"/>
      <name val="ＭＳ Ｐゴシック"/>
      <family val="2"/>
      <charset val="128"/>
      <scheme val="minor"/>
    </font>
    <font>
      <sz val="12"/>
      <name val="ＭＳ Ｐゴシック"/>
      <family val="3"/>
      <charset val="128"/>
      <scheme val="minor"/>
    </font>
    <font>
      <sz val="24"/>
      <name val="ＭＳ Ｐゴシック"/>
      <family val="2"/>
      <charset val="128"/>
      <scheme val="minor"/>
    </font>
    <font>
      <sz val="24"/>
      <name val="ＭＳ Ｐゴシック"/>
      <family val="3"/>
      <charset val="128"/>
      <scheme val="minor"/>
    </font>
    <font>
      <sz val="11"/>
      <color theme="1"/>
      <name val="ＭＳ 明朝"/>
      <family val="1"/>
      <charset val="128"/>
    </font>
    <font>
      <u/>
      <sz val="12"/>
      <name val="ＭＳ Ｐゴシック"/>
      <family val="3"/>
      <charset val="128"/>
      <scheme val="minor"/>
    </font>
    <font>
      <sz val="14"/>
      <name val="ＭＳ Ｐゴシック"/>
      <family val="2"/>
      <charset val="128"/>
      <scheme val="minor"/>
    </font>
    <font>
      <sz val="14"/>
      <name val="ＭＳ Ｐゴシック"/>
      <family val="3"/>
      <charset val="128"/>
      <scheme val="minor"/>
    </font>
    <font>
      <b/>
      <sz val="11"/>
      <name val="ＭＳ 明朝"/>
      <family val="1"/>
      <charset val="128"/>
    </font>
    <font>
      <sz val="20"/>
      <name val="ＭＳ Ｐゴシック"/>
      <family val="2"/>
      <charset val="128"/>
      <scheme val="minor"/>
    </font>
    <font>
      <sz val="20"/>
      <name val="ＭＳ Ｐゴシック"/>
      <family val="3"/>
      <charset val="128"/>
      <scheme val="minor"/>
    </font>
  </fonts>
  <fills count="8">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CCECFF"/>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top/>
      <bottom/>
      <diagonal/>
    </border>
    <border>
      <left style="thin">
        <color auto="1"/>
      </left>
      <right style="thin">
        <color auto="1"/>
      </right>
      <top style="hair">
        <color auto="1"/>
      </top>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dashed">
        <color auto="1"/>
      </top>
      <bottom/>
      <diagonal/>
    </border>
    <border>
      <left style="thin">
        <color auto="1"/>
      </left>
      <right style="thin">
        <color auto="1"/>
      </right>
      <top style="thin">
        <color auto="1"/>
      </top>
      <bottom style="hair">
        <color auto="1"/>
      </bottom>
      <diagonal/>
    </border>
    <border>
      <left style="thin">
        <color auto="1"/>
      </left>
      <right style="hair">
        <color auto="1"/>
      </right>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thin">
        <color auto="1"/>
      </left>
      <right style="thin">
        <color auto="1"/>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dashed">
        <color auto="1"/>
      </bottom>
      <diagonal/>
    </border>
    <border>
      <left/>
      <right style="thin">
        <color auto="1"/>
      </right>
      <top style="hair">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top/>
      <bottom style="dotted">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top style="hair">
        <color auto="1"/>
      </top>
      <bottom/>
      <diagonal/>
    </border>
    <border>
      <left style="hair">
        <color auto="1"/>
      </left>
      <right/>
      <top/>
      <bottom style="thin">
        <color auto="1"/>
      </bottom>
      <diagonal/>
    </border>
    <border>
      <left style="dashed">
        <color auto="1"/>
      </left>
      <right/>
      <top style="dashed">
        <color auto="1"/>
      </top>
      <bottom style="dashed">
        <color auto="1"/>
      </bottom>
      <diagonal/>
    </border>
    <border>
      <left style="dashed">
        <color auto="1"/>
      </left>
      <right/>
      <top style="dashed">
        <color auto="1"/>
      </top>
      <bottom style="thin">
        <color auto="1"/>
      </bottom>
      <diagonal/>
    </border>
    <border>
      <left style="dashed">
        <color auto="1"/>
      </left>
      <right/>
      <top/>
      <bottom style="thin">
        <color auto="1"/>
      </bottom>
      <diagonal/>
    </border>
    <border>
      <left style="dashed">
        <color auto="1"/>
      </left>
      <right/>
      <top style="dashed">
        <color auto="1"/>
      </top>
      <bottom/>
      <diagonal/>
    </border>
    <border>
      <left/>
      <right style="thin">
        <color auto="1"/>
      </right>
      <top style="dashed">
        <color auto="1"/>
      </top>
      <bottom/>
      <diagonal/>
    </border>
    <border>
      <left/>
      <right/>
      <top style="dashed">
        <color auto="1"/>
      </top>
      <bottom/>
      <diagonal/>
    </border>
    <border>
      <left/>
      <right/>
      <top style="dashed">
        <color auto="1"/>
      </top>
      <bottom style="dash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0" fontId="1" fillId="0" borderId="0">
      <alignment vertical="center"/>
    </xf>
  </cellStyleXfs>
  <cellXfs count="332">
    <xf numFmtId="0" fontId="0" fillId="0" borderId="0" xfId="0">
      <alignment vertical="center"/>
    </xf>
    <xf numFmtId="0" fontId="3" fillId="0" borderId="0" xfId="0" applyFont="1">
      <alignment vertical="center"/>
    </xf>
    <xf numFmtId="0" fontId="9" fillId="0" borderId="0" xfId="0" applyFont="1">
      <alignment vertical="center"/>
    </xf>
    <xf numFmtId="0" fontId="9" fillId="0" borderId="0" xfId="0" applyFont="1" applyBorder="1">
      <alignment vertical="center"/>
    </xf>
    <xf numFmtId="0" fontId="9" fillId="0" borderId="0" xfId="0" applyFont="1" applyBorder="1" applyAlignment="1">
      <alignment vertical="center" wrapText="1"/>
    </xf>
    <xf numFmtId="0" fontId="9" fillId="0" borderId="7" xfId="0" applyFont="1" applyBorder="1">
      <alignment vertical="center"/>
    </xf>
    <xf numFmtId="0" fontId="9" fillId="0" borderId="0" xfId="0" applyFont="1" applyBorder="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indent="9"/>
    </xf>
    <xf numFmtId="0" fontId="11" fillId="0" borderId="0" xfId="0" applyFont="1" applyAlignment="1">
      <alignment horizontal="center" vertical="center"/>
    </xf>
    <xf numFmtId="0" fontId="12" fillId="0" borderId="0" xfId="0" applyFont="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vertical="center"/>
    </xf>
    <xf numFmtId="0" fontId="14" fillId="0" borderId="6" xfId="0" applyFont="1" applyBorder="1">
      <alignment vertical="center"/>
    </xf>
    <xf numFmtId="0" fontId="14" fillId="2" borderId="27" xfId="0" applyFont="1" applyFill="1" applyBorder="1" applyAlignment="1">
      <alignment vertical="center"/>
    </xf>
    <xf numFmtId="0" fontId="14" fillId="0" borderId="21" xfId="0" applyFont="1" applyBorder="1" applyAlignment="1">
      <alignment vertical="center"/>
    </xf>
    <xf numFmtId="0" fontId="14" fillId="2" borderId="29" xfId="0" applyFont="1" applyFill="1" applyBorder="1" applyAlignment="1">
      <alignment vertical="center"/>
    </xf>
    <xf numFmtId="0" fontId="5" fillId="0" borderId="0" xfId="0" applyFont="1" applyBorder="1" applyAlignment="1">
      <alignment vertical="center"/>
    </xf>
    <xf numFmtId="0" fontId="9" fillId="0" borderId="9" xfId="0" applyFont="1" applyBorder="1" applyAlignment="1">
      <alignment vertical="top" wrapText="1"/>
    </xf>
    <xf numFmtId="0" fontId="9" fillId="0" borderId="7" xfId="0" applyFont="1" applyBorder="1" applyAlignment="1">
      <alignment vertical="top" wrapText="1"/>
    </xf>
    <xf numFmtId="0" fontId="8" fillId="0" borderId="6" xfId="0" applyFont="1" applyBorder="1" applyAlignment="1">
      <alignment horizontal="center" vertical="center"/>
    </xf>
    <xf numFmtId="0" fontId="13" fillId="0" borderId="0" xfId="0" applyFont="1">
      <alignment vertical="center"/>
    </xf>
    <xf numFmtId="0" fontId="6" fillId="0" borderId="0" xfId="0" applyFont="1" applyBorder="1" applyAlignment="1">
      <alignment horizontal="center" vertical="center"/>
    </xf>
    <xf numFmtId="0" fontId="0" fillId="4" borderId="0" xfId="0" applyFill="1">
      <alignment vertical="center"/>
    </xf>
    <xf numFmtId="0" fontId="14" fillId="0" borderId="0" xfId="0" applyFont="1" applyBorder="1" applyAlignment="1">
      <alignment vertical="center"/>
    </xf>
    <xf numFmtId="0" fontId="14" fillId="0" borderId="48" xfId="0" applyFont="1" applyBorder="1" applyAlignment="1">
      <alignment vertical="center"/>
    </xf>
    <xf numFmtId="0" fontId="13" fillId="0" borderId="7" xfId="0" applyFont="1" applyBorder="1">
      <alignment vertical="center"/>
    </xf>
    <xf numFmtId="0" fontId="13" fillId="0" borderId="0" xfId="0" applyFont="1" applyBorder="1" applyAlignment="1">
      <alignment vertical="center"/>
    </xf>
    <xf numFmtId="0" fontId="14" fillId="0" borderId="0" xfId="0" applyFont="1">
      <alignment vertical="center"/>
    </xf>
    <xf numFmtId="0" fontId="13" fillId="0" borderId="0" xfId="0" applyFont="1" applyBorder="1" applyAlignment="1">
      <alignment horizontal="right" vertical="center"/>
    </xf>
    <xf numFmtId="0" fontId="14" fillId="0" borderId="0" xfId="0" applyFont="1" applyAlignment="1">
      <alignment vertical="center"/>
    </xf>
    <xf numFmtId="0" fontId="14" fillId="0" borderId="0" xfId="0" applyFont="1" applyBorder="1">
      <alignment vertical="center"/>
    </xf>
    <xf numFmtId="0" fontId="18" fillId="0" borderId="0" xfId="0" applyFont="1" applyBorder="1" applyAlignment="1">
      <alignment vertical="center"/>
    </xf>
    <xf numFmtId="0" fontId="14" fillId="0" borderId="0" xfId="0" applyFont="1" applyAlignment="1">
      <alignment horizontal="right" vertical="center"/>
    </xf>
    <xf numFmtId="0" fontId="11" fillId="0" borderId="12" xfId="0" applyFont="1" applyBorder="1" applyAlignment="1">
      <alignment horizontal="center" vertical="center"/>
    </xf>
    <xf numFmtId="0" fontId="14" fillId="0" borderId="7" xfId="0" applyFont="1" applyBorder="1" applyAlignment="1">
      <alignment horizontal="right" vertical="center"/>
    </xf>
    <xf numFmtId="20" fontId="14" fillId="0" borderId="0" xfId="0" applyNumberFormat="1" applyFont="1" applyAlignment="1">
      <alignment vertical="center"/>
    </xf>
    <xf numFmtId="0" fontId="14" fillId="0" borderId="0" xfId="0" applyFont="1" applyAlignment="1">
      <alignment horizontal="left" vertical="center"/>
    </xf>
    <xf numFmtId="0" fontId="14" fillId="0" borderId="0" xfId="0" applyFont="1" applyBorder="1" applyAlignment="1">
      <alignment horizontal="right" vertical="center"/>
    </xf>
    <xf numFmtId="0" fontId="14" fillId="0" borderId="0" xfId="0" applyFont="1" applyBorder="1" applyAlignment="1">
      <alignment horizontal="center" vertical="center"/>
    </xf>
    <xf numFmtId="0" fontId="9" fillId="0" borderId="9" xfId="0" applyFont="1" applyBorder="1" applyAlignment="1">
      <alignment vertical="center" wrapText="1"/>
    </xf>
    <xf numFmtId="176" fontId="19"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right" vertical="center"/>
    </xf>
    <xf numFmtId="0" fontId="20" fillId="5" borderId="1" xfId="0" applyFont="1" applyFill="1" applyBorder="1" applyAlignment="1">
      <alignment horizontal="center" vertical="center"/>
    </xf>
    <xf numFmtId="0" fontId="20" fillId="0" borderId="2" xfId="0" applyFont="1" applyBorder="1" applyAlignment="1">
      <alignment horizontal="right" vertical="center"/>
    </xf>
    <xf numFmtId="0" fontId="20" fillId="0" borderId="16" xfId="0" applyFont="1" applyBorder="1" applyAlignment="1">
      <alignment horizontal="right" vertical="center"/>
    </xf>
    <xf numFmtId="0" fontId="20" fillId="0" borderId="19" xfId="0" applyFont="1" applyBorder="1" applyAlignment="1">
      <alignment horizontal="right" vertical="center"/>
    </xf>
    <xf numFmtId="0" fontId="20" fillId="2" borderId="2" xfId="0" applyFont="1" applyFill="1" applyBorder="1" applyAlignment="1">
      <alignment horizontal="right" vertical="center"/>
    </xf>
    <xf numFmtId="0" fontId="20" fillId="0" borderId="22" xfId="0" applyFont="1" applyBorder="1" applyAlignment="1">
      <alignment horizontal="right" vertical="center"/>
    </xf>
    <xf numFmtId="0" fontId="20" fillId="0" borderId="23" xfId="0" applyFont="1" applyBorder="1" applyAlignment="1">
      <alignment horizontal="right" vertical="center"/>
    </xf>
    <xf numFmtId="0" fontId="20" fillId="0" borderId="25" xfId="0" applyFont="1" applyBorder="1" applyAlignment="1">
      <alignment horizontal="right" vertical="center"/>
    </xf>
    <xf numFmtId="0" fontId="20" fillId="0" borderId="24" xfId="0" applyFont="1" applyBorder="1" applyAlignment="1">
      <alignment horizontal="right" vertical="center"/>
    </xf>
    <xf numFmtId="0" fontId="7" fillId="0" borderId="12" xfId="0" applyNumberFormat="1"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6" xfId="0" applyFont="1" applyBorder="1" applyAlignment="1">
      <alignment horizontal="right" vertical="center"/>
    </xf>
    <xf numFmtId="0" fontId="14" fillId="0" borderId="16" xfId="0" applyFont="1" applyBorder="1" applyAlignment="1">
      <alignment horizontal="right" vertical="center"/>
    </xf>
    <xf numFmtId="0" fontId="14" fillId="0" borderId="19" xfId="0" applyFont="1" applyBorder="1" applyAlignment="1">
      <alignment horizontal="right" vertical="center"/>
    </xf>
    <xf numFmtId="0" fontId="14" fillId="3" borderId="30" xfId="0" applyFont="1" applyFill="1" applyBorder="1" applyAlignment="1">
      <alignment horizontal="right" vertical="center"/>
    </xf>
    <xf numFmtId="0" fontId="14" fillId="0" borderId="22" xfId="0" applyFont="1" applyBorder="1" applyAlignment="1">
      <alignment horizontal="right" vertical="center"/>
    </xf>
    <xf numFmtId="0" fontId="14" fillId="0" borderId="23" xfId="0" applyFont="1" applyBorder="1" applyAlignment="1">
      <alignment horizontal="right" vertical="center"/>
    </xf>
    <xf numFmtId="0" fontId="14" fillId="0" borderId="25" xfId="0" applyFont="1" applyBorder="1" applyAlignment="1">
      <alignment horizontal="right" vertical="center"/>
    </xf>
    <xf numFmtId="0" fontId="14" fillId="0" borderId="24" xfId="0" applyFont="1" applyBorder="1" applyAlignment="1">
      <alignment horizontal="right" vertical="center"/>
    </xf>
    <xf numFmtId="0" fontId="13" fillId="0" borderId="8" xfId="0" applyNumberFormat="1" applyFont="1" applyBorder="1" applyAlignment="1">
      <alignment horizontal="center" vertical="center"/>
    </xf>
    <xf numFmtId="0" fontId="14" fillId="0" borderId="0" xfId="0" applyNumberFormat="1" applyFont="1" applyBorder="1" applyAlignment="1">
      <alignment horizontal="left" vertical="center"/>
    </xf>
    <xf numFmtId="0" fontId="14" fillId="0" borderId="9" xfId="0" applyFont="1" applyBorder="1" applyAlignment="1">
      <alignment horizontal="lef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14" fillId="0" borderId="7" xfId="0" applyFont="1" applyBorder="1" applyAlignment="1">
      <alignment horizontal="left" vertical="center"/>
    </xf>
    <xf numFmtId="0" fontId="16" fillId="0" borderId="0" xfId="0" applyFont="1" applyAlignment="1">
      <alignment horizontal="center" vertical="center"/>
    </xf>
    <xf numFmtId="0" fontId="14" fillId="0" borderId="0" xfId="0" applyFont="1" applyBorder="1" applyAlignment="1">
      <alignment horizontal="left" vertical="center"/>
    </xf>
    <xf numFmtId="0" fontId="14" fillId="0" borderId="9"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left" vertical="center"/>
    </xf>
    <xf numFmtId="0" fontId="8" fillId="0" borderId="0" xfId="0" applyFont="1" applyBorder="1" applyAlignment="1">
      <alignment horizontal="left" vertical="center"/>
    </xf>
    <xf numFmtId="0" fontId="14" fillId="7" borderId="26" xfId="0" applyFont="1" applyFill="1" applyBorder="1" applyAlignment="1">
      <alignment horizontal="right" vertical="center"/>
    </xf>
    <xf numFmtId="0" fontId="14" fillId="7" borderId="1" xfId="0" applyFont="1" applyFill="1" applyBorder="1" applyAlignment="1">
      <alignment horizontal="right" vertical="center"/>
    </xf>
    <xf numFmtId="0" fontId="14" fillId="7" borderId="16" xfId="0" applyFont="1" applyFill="1" applyBorder="1" applyAlignment="1">
      <alignment horizontal="right" vertical="center"/>
    </xf>
    <xf numFmtId="0" fontId="14" fillId="7" borderId="19" xfId="0" applyFont="1" applyFill="1" applyBorder="1" applyAlignment="1">
      <alignment horizontal="right" vertical="center"/>
    </xf>
    <xf numFmtId="0" fontId="14" fillId="7" borderId="30" xfId="0" applyFont="1" applyFill="1" applyBorder="1" applyAlignment="1">
      <alignment horizontal="right" vertical="center"/>
    </xf>
    <xf numFmtId="0" fontId="14" fillId="7" borderId="22" xfId="0" applyFont="1" applyFill="1" applyBorder="1" applyAlignment="1">
      <alignment horizontal="right" vertical="center"/>
    </xf>
    <xf numFmtId="0" fontId="14" fillId="7" borderId="23" xfId="0" applyFont="1" applyFill="1" applyBorder="1" applyAlignment="1">
      <alignment horizontal="right" vertical="center"/>
    </xf>
    <xf numFmtId="0" fontId="14" fillId="7" borderId="24" xfId="0" applyFont="1" applyFill="1" applyBorder="1" applyAlignment="1">
      <alignment horizontal="right" vertical="center"/>
    </xf>
    <xf numFmtId="0" fontId="3" fillId="7" borderId="0" xfId="0" applyFont="1" applyFill="1">
      <alignment vertical="center"/>
    </xf>
    <xf numFmtId="0" fontId="19" fillId="0" borderId="0" xfId="0" applyFont="1" applyBorder="1" applyAlignment="1">
      <alignment horizontal="right" vertical="center"/>
    </xf>
    <xf numFmtId="0" fontId="8" fillId="0" borderId="0" xfId="0" applyFont="1" applyBorder="1" applyAlignment="1">
      <alignment horizontal="center" vertical="center"/>
    </xf>
    <xf numFmtId="0" fontId="8" fillId="0" borderId="4" xfId="0" applyFont="1" applyBorder="1" applyAlignment="1">
      <alignment horizontal="left" vertical="center"/>
    </xf>
    <xf numFmtId="0" fontId="20" fillId="0" borderId="0" xfId="0" applyFont="1" applyBorder="1" applyAlignment="1">
      <alignment horizontal="center" vertical="center"/>
    </xf>
    <xf numFmtId="0" fontId="14" fillId="0" borderId="9" xfId="0" applyNumberFormat="1" applyFont="1" applyBorder="1" applyAlignment="1">
      <alignment horizontal="center" vertical="center"/>
    </xf>
    <xf numFmtId="176" fontId="8" fillId="0" borderId="1" xfId="0" applyNumberFormat="1" applyFont="1" applyBorder="1" applyAlignment="1">
      <alignment horizontal="center" vertical="center"/>
    </xf>
    <xf numFmtId="0" fontId="8" fillId="0" borderId="0" xfId="0" applyFont="1" applyAlignment="1">
      <alignment horizontal="center" vertical="center"/>
    </xf>
    <xf numFmtId="0" fontId="14" fillId="5" borderId="1" xfId="0" applyFont="1" applyFill="1" applyBorder="1" applyAlignment="1">
      <alignment horizontal="center" vertical="center"/>
    </xf>
    <xf numFmtId="0" fontId="8" fillId="0" borderId="6" xfId="0" applyFont="1" applyBorder="1">
      <alignment vertical="center"/>
    </xf>
    <xf numFmtId="0" fontId="8" fillId="6" borderId="6" xfId="0" applyFont="1" applyFill="1" applyBorder="1" applyAlignment="1">
      <alignment vertical="center"/>
    </xf>
    <xf numFmtId="0" fontId="8" fillId="6" borderId="27" xfId="0" applyFont="1" applyFill="1" applyBorder="1" applyAlignment="1">
      <alignment vertical="center"/>
    </xf>
    <xf numFmtId="0" fontId="8" fillId="0" borderId="21" xfId="0" applyFont="1" applyBorder="1" applyAlignment="1">
      <alignment vertical="center"/>
    </xf>
    <xf numFmtId="0" fontId="8" fillId="6" borderId="29" xfId="0" applyFont="1" applyFill="1" applyBorder="1" applyAlignment="1">
      <alignment vertical="center"/>
    </xf>
    <xf numFmtId="0" fontId="8" fillId="0" borderId="48" xfId="0" applyFont="1" applyBorder="1" applyAlignment="1">
      <alignment vertical="center"/>
    </xf>
    <xf numFmtId="0" fontId="8" fillId="0" borderId="0" xfId="0" applyNumberFormat="1" applyFont="1" applyFill="1" applyBorder="1" applyAlignment="1">
      <alignment horizontal="left" vertical="center"/>
    </xf>
    <xf numFmtId="0" fontId="14" fillId="0" borderId="1" xfId="0" applyFont="1" applyBorder="1" applyAlignment="1">
      <alignment horizontal="center" vertical="center"/>
    </xf>
    <xf numFmtId="0" fontId="9" fillId="0" borderId="1" xfId="0" applyFont="1" applyBorder="1" applyAlignment="1">
      <alignment horizontal="center" vertical="center" textRotation="255" wrapText="1"/>
    </xf>
    <xf numFmtId="0" fontId="9" fillId="0" borderId="3" xfId="0" applyFont="1" applyBorder="1" applyAlignment="1">
      <alignment horizontal="center" vertical="center"/>
    </xf>
    <xf numFmtId="0" fontId="9" fillId="7" borderId="3" xfId="0" applyFont="1" applyFill="1" applyBorder="1" applyAlignment="1">
      <alignment horizontal="center" vertical="center"/>
    </xf>
    <xf numFmtId="0" fontId="9" fillId="0" borderId="0" xfId="0" applyFont="1" applyBorder="1" applyAlignment="1">
      <alignment horizontal="center" vertical="center"/>
    </xf>
    <xf numFmtId="0" fontId="17" fillId="0" borderId="0" xfId="0" applyFont="1" applyAlignment="1">
      <alignment horizontal="right" vertical="center"/>
    </xf>
    <xf numFmtId="0" fontId="4" fillId="0" borderId="0" xfId="0" applyFont="1" applyAlignment="1">
      <alignment horizontal="center" vertical="center" shrinkToFit="1"/>
    </xf>
    <xf numFmtId="0" fontId="3" fillId="4" borderId="0" xfId="0" applyFont="1" applyFill="1" applyAlignment="1">
      <alignment horizontal="left"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4" fillId="4" borderId="0" xfId="0" applyFont="1" applyFill="1" applyBorder="1" applyAlignment="1">
      <alignment horizontal="left" vertical="center"/>
    </xf>
    <xf numFmtId="0" fontId="4" fillId="4" borderId="7" xfId="0" applyFont="1" applyFill="1" applyBorder="1" applyAlignment="1">
      <alignment horizontal="left"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1" fillId="4" borderId="44" xfId="0" applyFont="1" applyFill="1" applyBorder="1" applyAlignment="1">
      <alignment horizontal="left" vertical="center"/>
    </xf>
    <xf numFmtId="0" fontId="21" fillId="0" borderId="0" xfId="0" applyFont="1" applyAlignment="1">
      <alignment horizontal="right" vertical="center"/>
    </xf>
    <xf numFmtId="0" fontId="21" fillId="0" borderId="0" xfId="0" applyFont="1" applyAlignment="1">
      <alignment horizontal="left" vertical="center"/>
    </xf>
    <xf numFmtId="0" fontId="14" fillId="0" borderId="49" xfId="0" applyFont="1" applyBorder="1" applyAlignment="1">
      <alignment horizontal="left" vertical="center"/>
    </xf>
    <xf numFmtId="0" fontId="14" fillId="0" borderId="41" xfId="0" applyFont="1" applyBorder="1" applyAlignment="1">
      <alignment horizontal="left" vertical="center"/>
    </xf>
    <xf numFmtId="0" fontId="14" fillId="0" borderId="50" xfId="0" applyFont="1" applyBorder="1" applyAlignment="1">
      <alignment horizontal="left" vertical="center"/>
    </xf>
    <xf numFmtId="0" fontId="14" fillId="0" borderId="43" xfId="0" applyFont="1" applyBorder="1" applyAlignment="1">
      <alignment horizontal="left" vertical="center"/>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6" fillId="0" borderId="8" xfId="0" applyFont="1" applyBorder="1" applyAlignment="1">
      <alignment horizontal="center" vertical="center"/>
    </xf>
    <xf numFmtId="0" fontId="7" fillId="0" borderId="12"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12" fillId="7" borderId="56" xfId="0" applyFont="1" applyFill="1" applyBorder="1" applyAlignment="1">
      <alignment horizontal="left" vertical="center"/>
    </xf>
    <xf numFmtId="0" fontId="12" fillId="7" borderId="57" xfId="0" applyFont="1" applyFill="1" applyBorder="1" applyAlignment="1">
      <alignment horizontal="left" vertical="center"/>
    </xf>
    <xf numFmtId="0" fontId="12" fillId="0" borderId="56" xfId="0" applyFont="1" applyBorder="1" applyAlignment="1">
      <alignment horizontal="left" vertical="center"/>
    </xf>
    <xf numFmtId="0" fontId="12" fillId="0" borderId="5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14" fillId="7" borderId="32" xfId="0" applyFont="1" applyFill="1" applyBorder="1" applyAlignment="1">
      <alignment horizontal="left" vertical="center"/>
    </xf>
    <xf numFmtId="0" fontId="14" fillId="7" borderId="33" xfId="0" applyFont="1" applyFill="1" applyBorder="1" applyAlignment="1">
      <alignment horizontal="left" vertical="center"/>
    </xf>
    <xf numFmtId="0" fontId="20" fillId="0" borderId="40" xfId="0" applyFont="1" applyBorder="1" applyAlignment="1">
      <alignment horizontal="right" vertical="center"/>
    </xf>
    <xf numFmtId="0" fontId="20" fillId="0" borderId="41" xfId="0" applyFont="1" applyBorder="1" applyAlignment="1">
      <alignment horizontal="right" vertical="center"/>
    </xf>
    <xf numFmtId="0" fontId="20" fillId="2" borderId="35" xfId="0" applyFont="1" applyFill="1" applyBorder="1" applyAlignment="1">
      <alignment horizontal="right" vertical="center"/>
    </xf>
    <xf numFmtId="0" fontId="20" fillId="2" borderId="36" xfId="0" applyFont="1" applyFill="1" applyBorder="1" applyAlignment="1">
      <alignment horizontal="right" vertical="center"/>
    </xf>
    <xf numFmtId="0" fontId="20" fillId="0" borderId="38" xfId="0" applyFont="1" applyBorder="1" applyAlignment="1">
      <alignment horizontal="right" vertical="center"/>
    </xf>
    <xf numFmtId="0" fontId="20" fillId="0" borderId="39" xfId="0" applyFont="1" applyBorder="1" applyAlignment="1">
      <alignment horizontal="right" vertical="center"/>
    </xf>
    <xf numFmtId="0" fontId="20" fillId="0" borderId="37" xfId="0" applyFont="1" applyBorder="1" applyAlignment="1">
      <alignment horizontal="right" vertical="center"/>
    </xf>
    <xf numFmtId="0" fontId="20" fillId="0" borderId="15" xfId="0" applyFont="1" applyBorder="1" applyAlignment="1">
      <alignment horizontal="right" vertical="center"/>
    </xf>
    <xf numFmtId="0" fontId="20" fillId="0" borderId="34" xfId="0" applyFont="1" applyBorder="1" applyAlignment="1">
      <alignment horizontal="right" vertical="center"/>
    </xf>
    <xf numFmtId="0" fontId="20" fillId="0" borderId="18" xfId="0" applyFont="1" applyBorder="1" applyAlignment="1">
      <alignment horizontal="right" vertical="center"/>
    </xf>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20" fillId="0" borderId="3" xfId="0" applyFont="1" applyBorder="1" applyAlignment="1">
      <alignment horizontal="right" vertical="center"/>
    </xf>
    <xf numFmtId="0" fontId="20" fillId="0" borderId="4" xfId="0" applyFont="1" applyBorder="1" applyAlignment="1">
      <alignment horizontal="right" vertical="center"/>
    </xf>
    <xf numFmtId="0" fontId="20" fillId="0" borderId="42" xfId="0" applyFont="1" applyBorder="1" applyAlignment="1">
      <alignment horizontal="right" vertical="center"/>
    </xf>
    <xf numFmtId="0" fontId="20" fillId="0" borderId="43" xfId="0"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6" xfId="0" applyNumberFormat="1" applyFont="1" applyBorder="1" applyAlignment="1">
      <alignment horizontal="center" vertical="center"/>
    </xf>
    <xf numFmtId="176" fontId="19" fillId="0" borderId="3" xfId="0" applyNumberFormat="1" applyFont="1" applyBorder="1" applyAlignment="1">
      <alignment horizontal="center" vertical="center"/>
    </xf>
    <xf numFmtId="176" fontId="19" fillId="0" borderId="4" xfId="0" applyNumberFormat="1"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35" xfId="0" applyFont="1" applyBorder="1" applyAlignment="1">
      <alignment horizontal="right" vertical="center"/>
    </xf>
    <xf numFmtId="0" fontId="20" fillId="0" borderId="36" xfId="0" applyFont="1" applyBorder="1" applyAlignment="1">
      <alignment horizontal="right" vertical="center"/>
    </xf>
    <xf numFmtId="0" fontId="6" fillId="0" borderId="9" xfId="0" applyNumberFormat="1" applyFont="1" applyBorder="1" applyAlignment="1">
      <alignment horizontal="center" vertical="center"/>
    </xf>
    <xf numFmtId="0" fontId="7" fillId="0" borderId="7" xfId="0" applyNumberFormat="1" applyFont="1" applyBorder="1" applyAlignment="1">
      <alignment horizontal="center" vertical="center"/>
    </xf>
    <xf numFmtId="0" fontId="7" fillId="0" borderId="9" xfId="0" applyNumberFormat="1" applyFont="1" applyBorder="1" applyAlignment="1">
      <alignment horizontal="center" vertical="center"/>
    </xf>
    <xf numFmtId="0" fontId="7" fillId="0" borderId="10"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13" fillId="0" borderId="1" xfId="0" applyFont="1" applyBorder="1" applyAlignment="1">
      <alignment horizontal="left" vertical="top" wrapText="1"/>
    </xf>
    <xf numFmtId="0" fontId="13" fillId="0" borderId="7" xfId="0" applyFont="1" applyBorder="1" applyAlignment="1">
      <alignment horizontal="left" vertical="center"/>
    </xf>
    <xf numFmtId="0" fontId="14" fillId="0" borderId="7" xfId="0" applyFont="1" applyBorder="1" applyAlignment="1">
      <alignment horizontal="left" vertical="center"/>
    </xf>
    <xf numFmtId="0" fontId="15" fillId="0" borderId="0" xfId="0" applyFont="1" applyAlignment="1">
      <alignment horizontal="center" vertical="center"/>
    </xf>
    <xf numFmtId="0" fontId="16" fillId="0" borderId="0" xfId="0" applyFont="1" applyAlignment="1">
      <alignment horizontal="center" vertical="center"/>
    </xf>
    <xf numFmtId="0" fontId="14" fillId="0" borderId="0" xfId="0" applyFont="1" applyBorder="1" applyAlignment="1">
      <alignment horizontal="left" vertical="center"/>
    </xf>
    <xf numFmtId="0" fontId="14" fillId="0" borderId="5" xfId="0" applyFont="1" applyBorder="1" applyAlignment="1">
      <alignment horizontal="left" vertical="center"/>
    </xf>
    <xf numFmtId="0" fontId="14" fillId="0" borderId="14" xfId="0" applyFont="1" applyBorder="1" applyAlignment="1">
      <alignment horizontal="center" vertical="center"/>
    </xf>
    <xf numFmtId="0" fontId="14" fillId="0" borderId="45" xfId="0" applyFont="1" applyBorder="1" applyAlignment="1">
      <alignment horizontal="center" vertical="center"/>
    </xf>
    <xf numFmtId="0" fontId="14" fillId="0" borderId="15" xfId="0" applyFont="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3"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3" xfId="0" applyFont="1" applyBorder="1" applyAlignment="1">
      <alignment horizontal="left" vertical="center"/>
    </xf>
    <xf numFmtId="0" fontId="14" fillId="0" borderId="8" xfId="0" applyFont="1" applyBorder="1" applyAlignment="1">
      <alignment horizontal="left" vertical="top" wrapText="1"/>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6" xfId="0" applyFont="1" applyBorder="1" applyAlignment="1">
      <alignment horizontal="left" vertical="top"/>
    </xf>
    <xf numFmtId="0" fontId="14" fillId="0" borderId="0" xfId="0"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7" xfId="0" applyFont="1" applyBorder="1" applyAlignment="1">
      <alignment horizontal="left" vertical="top"/>
    </xf>
    <xf numFmtId="0" fontId="14" fillId="0" borderId="13" xfId="0" applyFont="1" applyBorder="1" applyAlignment="1">
      <alignment horizontal="left" vertical="top"/>
    </xf>
    <xf numFmtId="0" fontId="14" fillId="0" borderId="17" xfId="0" applyFont="1" applyBorder="1" applyAlignment="1">
      <alignment horizontal="center" vertical="center"/>
    </xf>
    <xf numFmtId="0" fontId="14" fillId="0" borderId="46" xfId="0" applyFont="1" applyBorder="1" applyAlignment="1">
      <alignment horizontal="center" vertical="center"/>
    </xf>
    <xf numFmtId="0" fontId="14" fillId="0" borderId="18" xfId="0" applyFont="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0" borderId="20" xfId="0" applyFont="1" applyBorder="1" applyAlignment="1">
      <alignment horizontal="center" vertical="center"/>
    </xf>
    <xf numFmtId="0" fontId="14" fillId="0" borderId="47" xfId="0" applyFont="1" applyBorder="1" applyAlignment="1">
      <alignment horizontal="center" vertical="center"/>
    </xf>
    <xf numFmtId="0" fontId="14" fillId="0" borderId="28" xfId="0" applyFont="1" applyBorder="1" applyAlignment="1">
      <alignment horizontal="center" vertical="center"/>
    </xf>
    <xf numFmtId="0" fontId="14" fillId="0" borderId="1" xfId="0" applyFont="1" applyBorder="1" applyAlignment="1">
      <alignment horizontal="left" vertical="top" wrapText="1"/>
    </xf>
    <xf numFmtId="0" fontId="7" fillId="0" borderId="1" xfId="0" applyNumberFormat="1" applyFont="1" applyBorder="1" applyAlignment="1">
      <alignment horizontal="center"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8" fillId="0" borderId="49" xfId="0" applyFont="1" applyBorder="1" applyAlignment="1">
      <alignment vertical="center"/>
    </xf>
    <xf numFmtId="0" fontId="8" fillId="0" borderId="55" xfId="0" applyFont="1" applyBorder="1" applyAlignment="1">
      <alignment vertical="center"/>
    </xf>
    <xf numFmtId="0" fontId="8" fillId="0" borderId="41" xfId="0" applyFont="1" applyBorder="1" applyAlignment="1">
      <alignment vertical="center"/>
    </xf>
    <xf numFmtId="0" fontId="8" fillId="0" borderId="20" xfId="0" applyFont="1" applyBorder="1" applyAlignment="1">
      <alignment horizontal="center" vertical="center"/>
    </xf>
    <xf numFmtId="0" fontId="8" fillId="0" borderId="47" xfId="0" applyFont="1" applyBorder="1" applyAlignment="1">
      <alignment horizontal="center" vertical="center"/>
    </xf>
    <xf numFmtId="0" fontId="8" fillId="0" borderId="28" xfId="0" applyFont="1" applyBorder="1" applyAlignment="1">
      <alignment horizontal="center" vertical="center"/>
    </xf>
    <xf numFmtId="0" fontId="8" fillId="5" borderId="3"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4"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8" fillId="0" borderId="45" xfId="0" applyFont="1" applyBorder="1" applyAlignment="1">
      <alignment horizontal="center" vertical="center"/>
    </xf>
    <xf numFmtId="0" fontId="8" fillId="0" borderId="15" xfId="0" applyFont="1" applyBorder="1" applyAlignment="1">
      <alignment horizontal="center" vertical="center"/>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6" xfId="0" applyFont="1" applyBorder="1" applyAlignment="1">
      <alignment horizontal="left" vertical="top" wrapText="1"/>
    </xf>
    <xf numFmtId="0" fontId="14" fillId="0" borderId="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7" xfId="0" applyFont="1" applyBorder="1" applyAlignment="1">
      <alignment horizontal="left" vertical="top" wrapText="1"/>
    </xf>
    <xf numFmtId="0" fontId="14" fillId="0" borderId="13" xfId="0" applyFont="1" applyBorder="1" applyAlignment="1">
      <alignment horizontal="left" vertical="top" wrapText="1"/>
    </xf>
    <xf numFmtId="0" fontId="14" fillId="0" borderId="3" xfId="0" applyNumberFormat="1" applyFont="1" applyBorder="1" applyAlignment="1">
      <alignment horizontal="left" vertical="center"/>
    </xf>
    <xf numFmtId="0" fontId="14" fillId="0" borderId="5" xfId="0" applyNumberFormat="1" applyFont="1" applyBorder="1" applyAlignment="1">
      <alignment horizontal="left" vertical="center"/>
    </xf>
    <xf numFmtId="0" fontId="14" fillId="0" borderId="4" xfId="0" applyNumberFormat="1" applyFont="1" applyBorder="1" applyAlignment="1">
      <alignment horizontal="left" vertical="center"/>
    </xf>
    <xf numFmtId="58" fontId="14" fillId="0" borderId="8" xfId="0" applyNumberFormat="1" applyFont="1" applyBorder="1" applyAlignment="1">
      <alignment horizontal="left" vertical="center"/>
    </xf>
    <xf numFmtId="0" fontId="14" fillId="0" borderId="10" xfId="0" applyNumberFormat="1" applyFont="1" applyBorder="1" applyAlignment="1">
      <alignment horizontal="left" vertical="center"/>
    </xf>
    <xf numFmtId="0" fontId="14" fillId="7" borderId="3" xfId="0" applyNumberFormat="1" applyFont="1" applyFill="1" applyBorder="1" applyAlignment="1">
      <alignment horizontal="left" vertical="center" wrapText="1"/>
    </xf>
    <xf numFmtId="0" fontId="14" fillId="7" borderId="5" xfId="0" applyNumberFormat="1" applyFont="1" applyFill="1" applyBorder="1" applyAlignment="1">
      <alignment horizontal="left" vertical="center" wrapText="1"/>
    </xf>
    <xf numFmtId="0" fontId="14" fillId="7" borderId="4" xfId="0" applyNumberFormat="1" applyFont="1" applyFill="1" applyBorder="1" applyAlignment="1">
      <alignment horizontal="left" vertical="center" wrapText="1"/>
    </xf>
    <xf numFmtId="5" fontId="14" fillId="0" borderId="59" xfId="0" applyNumberFormat="1" applyFont="1" applyBorder="1" applyAlignment="1">
      <alignment horizontal="left" vertical="center" wrapText="1"/>
    </xf>
    <xf numFmtId="5" fontId="14" fillId="0" borderId="60" xfId="0" applyNumberFormat="1" applyFont="1" applyBorder="1" applyAlignment="1">
      <alignment horizontal="left" vertical="center" wrapText="1"/>
    </xf>
    <xf numFmtId="5" fontId="14" fillId="0" borderId="61" xfId="0" applyNumberFormat="1" applyFont="1" applyBorder="1" applyAlignment="1">
      <alignment horizontal="left"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14" fillId="7" borderId="3" xfId="0" applyFont="1" applyFill="1" applyBorder="1" applyAlignment="1">
      <alignment horizontal="left" vertical="center"/>
    </xf>
    <xf numFmtId="0" fontId="14" fillId="7" borderId="4" xfId="0" applyFont="1" applyFill="1" applyBorder="1" applyAlignment="1">
      <alignment horizontal="left"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7" xfId="0" applyFont="1" applyBorder="1" applyAlignment="1">
      <alignment horizontal="center" vertical="center"/>
    </xf>
    <xf numFmtId="0" fontId="8" fillId="0" borderId="46" xfId="0" applyFont="1" applyBorder="1" applyAlignment="1">
      <alignment horizontal="center" vertical="center"/>
    </xf>
    <xf numFmtId="0" fontId="8" fillId="0" borderId="18" xfId="0" applyFont="1" applyBorder="1" applyAlignment="1">
      <alignment horizontal="center" vertical="center"/>
    </xf>
    <xf numFmtId="0" fontId="8" fillId="0" borderId="51" xfId="0" applyFont="1" applyBorder="1" applyAlignment="1">
      <alignment vertical="center"/>
    </xf>
    <xf numFmtId="0" fontId="8" fillId="0" borderId="7" xfId="0" applyFont="1" applyBorder="1" applyAlignment="1">
      <alignment vertical="center"/>
    </xf>
    <xf numFmtId="0" fontId="8" fillId="0" borderId="13" xfId="0" applyFont="1" applyBorder="1" applyAlignment="1">
      <alignment vertical="center"/>
    </xf>
    <xf numFmtId="0" fontId="8" fillId="0" borderId="52" xfId="0" applyFont="1" applyBorder="1" applyAlignment="1">
      <alignment vertical="center"/>
    </xf>
    <xf numFmtId="0" fontId="8" fillId="0" borderId="54" xfId="0" applyFont="1" applyBorder="1" applyAlignment="1">
      <alignment vertical="center"/>
    </xf>
    <xf numFmtId="0" fontId="8" fillId="0" borderId="53" xfId="0" applyFont="1" applyBorder="1" applyAlignment="1">
      <alignment vertical="center"/>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45" xfId="0" applyFont="1" applyFill="1" applyBorder="1" applyAlignment="1">
      <alignment horizontal="center" vertical="center"/>
    </xf>
    <xf numFmtId="0" fontId="8" fillId="3" borderId="15" xfId="0" applyFont="1" applyFill="1" applyBorder="1" applyAlignment="1">
      <alignment horizontal="center" vertical="center"/>
    </xf>
    <xf numFmtId="0" fontId="8" fillId="0" borderId="0" xfId="0" applyFont="1" applyBorder="1" applyAlignment="1">
      <alignment horizontal="left" vertical="center"/>
    </xf>
    <xf numFmtId="0" fontId="20" fillId="0" borderId="1" xfId="0" applyFont="1" applyBorder="1" applyAlignment="1">
      <alignment horizontal="center" vertical="center"/>
    </xf>
    <xf numFmtId="0" fontId="20" fillId="7" borderId="3" xfId="0" applyFont="1" applyFill="1" applyBorder="1" applyAlignment="1">
      <alignment horizontal="center" vertical="center"/>
    </xf>
    <xf numFmtId="0" fontId="20" fillId="7" borderId="5" xfId="0" applyFont="1" applyFill="1" applyBorder="1" applyAlignment="1">
      <alignment horizontal="center" vertical="center"/>
    </xf>
    <xf numFmtId="0" fontId="20" fillId="7" borderId="4" xfId="0" applyFont="1" applyFill="1" applyBorder="1" applyAlignment="1">
      <alignment horizontal="center" vertical="center"/>
    </xf>
    <xf numFmtId="0" fontId="14" fillId="7" borderId="3" xfId="0" applyFont="1" applyFill="1" applyBorder="1" applyAlignment="1">
      <alignment horizontal="center" vertical="center"/>
    </xf>
    <xf numFmtId="0" fontId="14" fillId="7" borderId="4" xfId="0" applyFont="1" applyFill="1" applyBorder="1" applyAlignment="1">
      <alignment horizontal="center" vertical="center"/>
    </xf>
    <xf numFmtId="0" fontId="20" fillId="0" borderId="3" xfId="0" applyNumberFormat="1" applyFont="1" applyBorder="1" applyAlignment="1">
      <alignment horizontal="center" vertical="center"/>
    </xf>
    <xf numFmtId="0" fontId="20" fillId="0" borderId="5" xfId="0" applyNumberFormat="1" applyFont="1" applyBorder="1" applyAlignment="1">
      <alignment horizontal="center" vertical="center"/>
    </xf>
    <xf numFmtId="0" fontId="20" fillId="0" borderId="4" xfId="0" applyNumberFormat="1" applyFont="1" applyBorder="1" applyAlignment="1">
      <alignment horizontal="center" vertical="center"/>
    </xf>
    <xf numFmtId="0" fontId="14" fillId="7" borderId="5" xfId="0" applyFont="1" applyFill="1" applyBorder="1" applyAlignment="1">
      <alignment horizontal="left" vertical="center"/>
    </xf>
    <xf numFmtId="58" fontId="14" fillId="7" borderId="8" xfId="0" applyNumberFormat="1" applyFont="1" applyFill="1" applyBorder="1" applyAlignment="1">
      <alignment horizontal="left" vertical="center"/>
    </xf>
    <xf numFmtId="0" fontId="14" fillId="7" borderId="10" xfId="0" applyNumberFormat="1" applyFont="1" applyFill="1" applyBorder="1" applyAlignment="1">
      <alignment horizontal="left" vertical="center"/>
    </xf>
    <xf numFmtId="0" fontId="14" fillId="7" borderId="8" xfId="0" applyFont="1" applyFill="1" applyBorder="1" applyAlignment="1">
      <alignment horizontal="left" vertical="center"/>
    </xf>
    <xf numFmtId="0" fontId="14" fillId="7" borderId="9" xfId="0" applyFont="1" applyFill="1" applyBorder="1" applyAlignment="1">
      <alignment horizontal="left" vertical="center"/>
    </xf>
    <xf numFmtId="0" fontId="14" fillId="7" borderId="10" xfId="0" applyFont="1" applyFill="1" applyBorder="1" applyAlignment="1">
      <alignment horizontal="left" vertical="center"/>
    </xf>
    <xf numFmtId="0" fontId="14" fillId="0" borderId="2" xfId="0" applyFont="1" applyBorder="1" applyAlignment="1">
      <alignment horizontal="center" vertical="center" textRotation="255" wrapText="1"/>
    </xf>
    <xf numFmtId="0" fontId="14" fillId="0" borderId="58" xfId="0" applyFont="1" applyBorder="1" applyAlignment="1">
      <alignment horizontal="center" vertical="center" textRotation="255" wrapText="1"/>
    </xf>
    <xf numFmtId="0" fontId="20" fillId="7" borderId="3" xfId="0" applyNumberFormat="1" applyFont="1" applyFill="1" applyBorder="1" applyAlignment="1">
      <alignment horizontal="center" vertical="center"/>
    </xf>
    <xf numFmtId="0" fontId="20" fillId="7" borderId="5" xfId="0" applyNumberFormat="1" applyFont="1" applyFill="1" applyBorder="1" applyAlignment="1">
      <alignment horizontal="center" vertical="center"/>
    </xf>
    <xf numFmtId="0" fontId="20" fillId="7" borderId="4" xfId="0" applyNumberFormat="1" applyFont="1" applyFill="1" applyBorder="1" applyAlignment="1">
      <alignment horizontal="center" vertical="center"/>
    </xf>
    <xf numFmtId="0" fontId="20" fillId="7" borderId="1" xfId="0" applyFont="1" applyFill="1" applyBorder="1" applyAlignment="1">
      <alignment horizontal="center" vertical="center"/>
    </xf>
    <xf numFmtId="0" fontId="8" fillId="7" borderId="5" xfId="0" applyFont="1" applyFill="1" applyBorder="1" applyAlignment="1">
      <alignment horizontal="center" vertical="center"/>
    </xf>
    <xf numFmtId="0" fontId="8" fillId="0" borderId="1"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58" xfId="0" applyFont="1" applyBorder="1" applyAlignment="1">
      <alignment horizontal="center" vertical="center" textRotation="255"/>
    </xf>
    <xf numFmtId="0" fontId="9" fillId="0" borderId="3"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7" xfId="0" applyFont="1" applyBorder="1" applyAlignment="1">
      <alignment horizontal="left" vertical="top" wrapText="1"/>
    </xf>
    <xf numFmtId="0" fontId="9" fillId="0" borderId="13"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2" xfId="0" applyFont="1" applyBorder="1" applyAlignment="1">
      <alignment horizontal="left" vertical="top"/>
    </xf>
    <xf numFmtId="0" fontId="9" fillId="0" borderId="7" xfId="0" applyFont="1" applyBorder="1" applyAlignment="1">
      <alignment horizontal="left" vertical="top"/>
    </xf>
    <xf numFmtId="0" fontId="9" fillId="0" borderId="13" xfId="0" applyFont="1" applyBorder="1" applyAlignment="1">
      <alignment horizontal="left" vertical="top"/>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5" xfId="0" applyFont="1" applyFill="1" applyBorder="1" applyAlignment="1">
      <alignment horizontal="center" vertical="center"/>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colors>
    <mruColors>
      <color rgb="FFCCECFF"/>
      <color rgb="FF99CCFF"/>
      <color rgb="FF66CCFF"/>
      <color rgb="FFCCFFFF"/>
      <color rgb="FFFFCCFF"/>
      <color rgb="FFFFFFCC"/>
      <color rgb="FF0033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647700</xdr:colOff>
      <xdr:row>17</xdr:row>
      <xdr:rowOff>38100</xdr:rowOff>
    </xdr:from>
    <xdr:to>
      <xdr:col>9</xdr:col>
      <xdr:colOff>285750</xdr:colOff>
      <xdr:row>26</xdr:row>
      <xdr:rowOff>76200</xdr:rowOff>
    </xdr:to>
    <xdr:sp macro="" textlink="">
      <xdr:nvSpPr>
        <xdr:cNvPr id="2" name="テキスト ボックス 1">
          <a:extLst>
            <a:ext uri="{FF2B5EF4-FFF2-40B4-BE49-F238E27FC236}">
              <a16:creationId xmlns:a16="http://schemas.microsoft.com/office/drawing/2014/main" id="{74E991E5-E1E9-4F75-BE0B-4F5107B44F95}"/>
            </a:ext>
          </a:extLst>
        </xdr:cNvPr>
        <xdr:cNvSpPr txBox="1"/>
      </xdr:nvSpPr>
      <xdr:spPr>
        <a:xfrm>
          <a:off x="1457325" y="2905125"/>
          <a:ext cx="4152900" cy="1581150"/>
        </a:xfrm>
        <a:prstGeom prst="rect">
          <a:avLst/>
        </a:prstGeom>
        <a:solidFill>
          <a:srgbClr val="FFCCFF"/>
        </a:solidFill>
        <a:ln w="9525" cmpd="sng">
          <a:solidFill>
            <a:srgbClr val="0033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記入例Ｂ</a:t>
          </a:r>
          <a:endParaRPr kumimoji="1" lang="en-US" altLang="ja-JP" sz="1400"/>
        </a:p>
        <a:p>
          <a:endParaRPr kumimoji="1" lang="en-US" altLang="ja-JP" sz="1100"/>
        </a:p>
        <a:p>
          <a:pPr algn="ctr"/>
          <a:r>
            <a:rPr kumimoji="1" lang="ja-JP" altLang="ja-JP" sz="1100">
              <a:solidFill>
                <a:schemeClr val="dk1"/>
              </a:solidFill>
              <a:effectLst/>
              <a:latin typeface="+mn-lt"/>
              <a:ea typeface="+mn-ea"/>
              <a:cs typeface="+mn-cs"/>
            </a:rPr>
            <a:t>両親とともに来日</a:t>
          </a:r>
          <a:r>
            <a:rPr kumimoji="1" lang="ja-JP" altLang="en-US" sz="1100">
              <a:solidFill>
                <a:schemeClr val="dk1"/>
              </a:solidFill>
              <a:effectLst/>
              <a:latin typeface="+mn-lt"/>
              <a:ea typeface="+mn-ea"/>
              <a:cs typeface="+mn-cs"/>
            </a:rPr>
            <a:t>し、</a:t>
          </a:r>
          <a:r>
            <a:rPr kumimoji="1" lang="ja-JP" altLang="en-US" sz="1100"/>
            <a:t>小学校３年次に入学した児童でシート</a:t>
          </a:r>
          <a:endParaRPr kumimoji="1" lang="en-US" altLang="ja-JP" sz="1100"/>
        </a:p>
        <a:p>
          <a:pPr algn="ctr"/>
          <a:r>
            <a:rPr kumimoji="1" lang="ja-JP" altLang="en-US" sz="1100"/>
            <a:t>作成開始。４年生の９月～１１月に数日の欠席が続いたため、</a:t>
          </a:r>
          <a:endParaRPr kumimoji="1" lang="en-US" altLang="ja-JP" sz="1100"/>
        </a:p>
        <a:p>
          <a:pPr algn="ctr"/>
          <a:r>
            <a:rPr kumimoji="1" lang="ja-JP" altLang="en-US" sz="1100"/>
            <a:t>冬休みに教育相談部会で協議したケース。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0"/>
  <sheetViews>
    <sheetView view="pageBreakPreview" topLeftCell="A22" zoomScale="115" zoomScaleNormal="100" zoomScaleSheetLayoutView="115" workbookViewId="0">
      <selection activeCell="B19" sqref="B19"/>
    </sheetView>
  </sheetViews>
  <sheetFormatPr defaultRowHeight="13.5" x14ac:dyDescent="0.15"/>
  <cols>
    <col min="1" max="1" width="1.625" customWidth="1"/>
    <col min="2" max="4" width="9" style="1"/>
    <col min="5" max="10" width="8.25" style="1" customWidth="1"/>
    <col min="11" max="11" width="8.25" customWidth="1"/>
    <col min="12" max="12" width="1.625" customWidth="1"/>
    <col min="13" max="17" width="8.25" customWidth="1"/>
  </cols>
  <sheetData>
    <row r="1" spans="2:11" ht="9.9499999999999993" customHeight="1" x14ac:dyDescent="0.15"/>
    <row r="2" spans="2:11" x14ac:dyDescent="0.15">
      <c r="J2" s="105" t="s">
        <v>205</v>
      </c>
      <c r="K2" s="105"/>
    </row>
    <row r="3" spans="2:11" ht="13.5" customHeight="1" x14ac:dyDescent="0.15">
      <c r="J3" s="17"/>
      <c r="K3" s="17"/>
    </row>
    <row r="4" spans="2:11" ht="13.5" customHeight="1" x14ac:dyDescent="0.15">
      <c r="J4" s="112" t="s">
        <v>61</v>
      </c>
      <c r="K4" s="113"/>
    </row>
    <row r="5" spans="2:11" x14ac:dyDescent="0.15">
      <c r="J5" s="114"/>
      <c r="K5" s="115"/>
    </row>
    <row r="11" spans="2:11" ht="13.5" customHeight="1" x14ac:dyDescent="0.15">
      <c r="B11" s="106" t="s">
        <v>136</v>
      </c>
      <c r="C11" s="106"/>
      <c r="D11" s="106"/>
      <c r="E11" s="106"/>
      <c r="F11" s="106"/>
      <c r="G11" s="106"/>
      <c r="H11" s="106"/>
      <c r="I11" s="106"/>
      <c r="J11" s="106"/>
      <c r="K11" s="106"/>
    </row>
    <row r="12" spans="2:11" ht="13.5" customHeight="1" x14ac:dyDescent="0.15">
      <c r="B12" s="106"/>
      <c r="C12" s="106"/>
      <c r="D12" s="106"/>
      <c r="E12" s="106"/>
      <c r="F12" s="106"/>
      <c r="G12" s="106"/>
      <c r="H12" s="106"/>
      <c r="I12" s="106"/>
      <c r="J12" s="106"/>
      <c r="K12" s="106"/>
    </row>
    <row r="13" spans="2:11" ht="13.5" customHeight="1" x14ac:dyDescent="0.15">
      <c r="B13" s="106"/>
      <c r="C13" s="106"/>
      <c r="D13" s="106"/>
      <c r="E13" s="106"/>
      <c r="F13" s="106"/>
      <c r="G13" s="106"/>
      <c r="H13" s="106"/>
      <c r="I13" s="106"/>
      <c r="J13" s="106"/>
      <c r="K13" s="106"/>
    </row>
    <row r="32" spans="3:4" x14ac:dyDescent="0.15">
      <c r="C32" s="84"/>
      <c r="D32" s="1" t="s">
        <v>139</v>
      </c>
    </row>
    <row r="35" spans="3:14" x14ac:dyDescent="0.15">
      <c r="C35" s="118" t="s">
        <v>74</v>
      </c>
      <c r="D35" s="118"/>
      <c r="E35" s="118"/>
      <c r="F35" s="118"/>
    </row>
    <row r="37" spans="3:14" ht="13.5" customHeight="1" x14ac:dyDescent="0.15">
      <c r="C37" s="108" t="s">
        <v>57</v>
      </c>
      <c r="D37" s="110" t="s">
        <v>103</v>
      </c>
      <c r="E37" s="110"/>
      <c r="F37" s="110"/>
      <c r="G37" s="110"/>
      <c r="H37" s="110"/>
      <c r="I37" s="110"/>
      <c r="J37" s="110"/>
      <c r="N37" s="23"/>
    </row>
    <row r="38" spans="3:14" ht="13.5" customHeight="1" x14ac:dyDescent="0.15">
      <c r="C38" s="108"/>
      <c r="D38" s="110"/>
      <c r="E38" s="110"/>
      <c r="F38" s="110"/>
      <c r="G38" s="110"/>
      <c r="H38" s="110"/>
      <c r="I38" s="110"/>
      <c r="J38" s="110"/>
    </row>
    <row r="39" spans="3:14" ht="13.5" customHeight="1" x14ac:dyDescent="0.15">
      <c r="C39" s="109"/>
      <c r="D39" s="111"/>
      <c r="E39" s="111"/>
      <c r="F39" s="111"/>
      <c r="G39" s="111"/>
      <c r="H39" s="111"/>
      <c r="I39" s="111"/>
      <c r="J39" s="111"/>
    </row>
    <row r="41" spans="3:14" ht="13.5" customHeight="1" x14ac:dyDescent="0.15">
      <c r="C41" s="108" t="s">
        <v>56</v>
      </c>
      <c r="D41" s="110"/>
      <c r="E41" s="110"/>
      <c r="F41" s="110"/>
      <c r="G41" s="110"/>
      <c r="H41" s="110"/>
      <c r="I41" s="110"/>
      <c r="J41" s="110"/>
    </row>
    <row r="42" spans="3:14" ht="13.5" customHeight="1" x14ac:dyDescent="0.15">
      <c r="C42" s="108"/>
      <c r="D42" s="110"/>
      <c r="E42" s="110"/>
      <c r="F42" s="110"/>
      <c r="G42" s="110"/>
      <c r="H42" s="110"/>
      <c r="I42" s="110"/>
      <c r="J42" s="110"/>
    </row>
    <row r="43" spans="3:14" ht="13.5" customHeight="1" x14ac:dyDescent="0.15">
      <c r="C43" s="109"/>
      <c r="D43" s="111"/>
      <c r="E43" s="111"/>
      <c r="F43" s="111"/>
      <c r="G43" s="111"/>
      <c r="H43" s="111"/>
      <c r="I43" s="111"/>
      <c r="J43" s="111"/>
    </row>
    <row r="45" spans="3:14" ht="13.5" customHeight="1" x14ac:dyDescent="0.15">
      <c r="C45" s="108" t="s">
        <v>55</v>
      </c>
      <c r="D45" s="110"/>
      <c r="E45" s="110"/>
      <c r="F45" s="110"/>
      <c r="G45" s="110"/>
      <c r="H45" s="110"/>
      <c r="I45" s="110"/>
      <c r="J45" s="110"/>
    </row>
    <row r="46" spans="3:14" ht="13.5" customHeight="1" x14ac:dyDescent="0.15">
      <c r="C46" s="108"/>
      <c r="D46" s="110"/>
      <c r="E46" s="110"/>
      <c r="F46" s="110"/>
      <c r="G46" s="110"/>
      <c r="H46" s="110"/>
      <c r="I46" s="110"/>
      <c r="J46" s="110"/>
    </row>
    <row r="47" spans="3:14" ht="13.5" customHeight="1" x14ac:dyDescent="0.15">
      <c r="C47" s="109"/>
      <c r="D47" s="111"/>
      <c r="E47" s="111"/>
      <c r="F47" s="111"/>
      <c r="G47" s="111"/>
      <c r="H47" s="111"/>
      <c r="I47" s="111"/>
      <c r="J47" s="111"/>
    </row>
    <row r="48" spans="3:14" ht="33" customHeight="1" x14ac:dyDescent="0.15"/>
    <row r="49" spans="3:11" x14ac:dyDescent="0.15">
      <c r="C49" s="117" t="s">
        <v>71</v>
      </c>
      <c r="D49" s="117"/>
      <c r="E49" s="116" t="s">
        <v>105</v>
      </c>
      <c r="F49" s="116"/>
      <c r="G49" s="116"/>
      <c r="H49" s="116"/>
      <c r="I49" s="116"/>
      <c r="J49" s="116"/>
    </row>
    <row r="50" spans="3:11" ht="13.5" customHeight="1" x14ac:dyDescent="0.15">
      <c r="C50" s="108" t="s">
        <v>60</v>
      </c>
      <c r="D50" s="108"/>
      <c r="E50" s="110" t="s">
        <v>104</v>
      </c>
      <c r="F50" s="110"/>
      <c r="G50" s="110"/>
      <c r="H50" s="110"/>
      <c r="I50" s="110"/>
      <c r="J50" s="110"/>
    </row>
    <row r="51" spans="3:11" ht="13.5" customHeight="1" x14ac:dyDescent="0.15">
      <c r="C51" s="108"/>
      <c r="D51" s="108"/>
      <c r="E51" s="110"/>
      <c r="F51" s="110"/>
      <c r="G51" s="110"/>
      <c r="H51" s="110"/>
      <c r="I51" s="110"/>
      <c r="J51" s="110"/>
    </row>
    <row r="52" spans="3:11" ht="13.5" customHeight="1" x14ac:dyDescent="0.15">
      <c r="C52" s="109"/>
      <c r="D52" s="109"/>
      <c r="E52" s="111"/>
      <c r="F52" s="111"/>
      <c r="G52" s="111"/>
      <c r="H52" s="111"/>
      <c r="I52" s="111"/>
      <c r="J52" s="111"/>
    </row>
    <row r="57" spans="3:11" x14ac:dyDescent="0.15">
      <c r="I57" s="107" t="s">
        <v>28</v>
      </c>
      <c r="J57" s="107"/>
      <c r="K57" s="107"/>
    </row>
    <row r="58" spans="3:11" x14ac:dyDescent="0.15">
      <c r="I58" s="107"/>
      <c r="J58" s="107"/>
      <c r="K58" s="107"/>
    </row>
    <row r="59" spans="3:11" x14ac:dyDescent="0.15">
      <c r="I59" s="107"/>
      <c r="J59" s="107"/>
      <c r="K59" s="107"/>
    </row>
    <row r="60" spans="3:11" ht="9.9499999999999993" customHeight="1" x14ac:dyDescent="0.15"/>
  </sheetData>
  <mergeCells count="15">
    <mergeCell ref="J2:K2"/>
    <mergeCell ref="B11:K13"/>
    <mergeCell ref="I57:K59"/>
    <mergeCell ref="C45:C47"/>
    <mergeCell ref="C41:C43"/>
    <mergeCell ref="C37:C39"/>
    <mergeCell ref="C50:D52"/>
    <mergeCell ref="D37:J39"/>
    <mergeCell ref="D41:J43"/>
    <mergeCell ref="D45:J47"/>
    <mergeCell ref="E50:J52"/>
    <mergeCell ref="J4:K5"/>
    <mergeCell ref="E49:J49"/>
    <mergeCell ref="C49:D49"/>
    <mergeCell ref="C35:F35"/>
  </mergeCells>
  <phoneticPr fontId="2"/>
  <pageMargins left="0.70866141732283472" right="0.31496062992125984" top="0.74803149606299213" bottom="0.74803149606299213" header="0.31496062992125984" footer="0.31496062992125984"/>
  <pageSetup paperSize="9"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4"/>
  <sheetViews>
    <sheetView showWhiteSpace="0" view="pageBreakPreview" zoomScale="70" zoomScaleNormal="70" zoomScaleSheetLayoutView="70" workbookViewId="0">
      <selection activeCell="W36" sqref="W36"/>
    </sheetView>
  </sheetViews>
  <sheetFormatPr defaultRowHeight="13.5" x14ac:dyDescent="0.15"/>
  <cols>
    <col min="1" max="1" width="1.625" style="2" customWidth="1"/>
    <col min="2" max="2" width="3.125" style="2" customWidth="1"/>
    <col min="3" max="3" width="3.25" style="2" customWidth="1"/>
    <col min="4" max="4" width="3.625" style="2" customWidth="1"/>
    <col min="5" max="5" width="30.625" style="2" customWidth="1"/>
    <col min="6" max="11" width="8.25" style="2" customWidth="1"/>
    <col min="12" max="17" width="4.375" style="2" customWidth="1"/>
    <col min="18" max="21" width="8.25" style="2" customWidth="1"/>
    <col min="22" max="22" width="1.625" style="2" customWidth="1"/>
    <col min="23" max="16384" width="9" style="2"/>
  </cols>
  <sheetData>
    <row r="1" spans="2:21" ht="9.9499999999999993" customHeight="1" x14ac:dyDescent="0.15"/>
    <row r="2" spans="2:21" ht="42" customHeight="1" x14ac:dyDescent="0.15">
      <c r="B2" s="175" t="s">
        <v>100</v>
      </c>
      <c r="C2" s="176"/>
      <c r="D2" s="176"/>
      <c r="E2" s="176"/>
      <c r="F2" s="176"/>
      <c r="G2" s="176"/>
      <c r="H2" s="176"/>
      <c r="I2" s="176"/>
      <c r="J2" s="176"/>
      <c r="K2" s="176"/>
      <c r="L2" s="176"/>
      <c r="M2" s="176"/>
      <c r="N2" s="176"/>
      <c r="O2" s="176"/>
      <c r="P2" s="176"/>
      <c r="Q2" s="176"/>
      <c r="R2" s="176"/>
      <c r="S2" s="176"/>
      <c r="T2" s="176"/>
      <c r="U2" s="176"/>
    </row>
    <row r="3" spans="2:21" ht="7.5" customHeight="1" x14ac:dyDescent="0.15">
      <c r="B3" s="9"/>
      <c r="C3" s="10"/>
      <c r="D3" s="10"/>
      <c r="E3" s="10"/>
      <c r="F3" s="10"/>
      <c r="G3" s="10"/>
      <c r="H3" s="10"/>
      <c r="I3" s="10"/>
      <c r="J3" s="10"/>
      <c r="K3" s="10"/>
      <c r="L3" s="10"/>
      <c r="M3" s="10"/>
      <c r="N3" s="10"/>
      <c r="O3" s="10"/>
      <c r="P3" s="10"/>
      <c r="Q3" s="10"/>
    </row>
    <row r="4" spans="2:21" ht="19.5" customHeight="1" x14ac:dyDescent="0.15">
      <c r="B4" s="173" t="s">
        <v>112</v>
      </c>
      <c r="C4" s="174"/>
      <c r="D4" s="174"/>
      <c r="E4" s="174"/>
      <c r="F4" s="12"/>
      <c r="G4" s="12"/>
      <c r="H4" s="12"/>
      <c r="I4" s="12"/>
      <c r="J4" s="12"/>
      <c r="K4" s="12"/>
      <c r="L4" s="12"/>
      <c r="M4" s="12"/>
      <c r="N4" s="12"/>
      <c r="O4" s="12"/>
      <c r="P4" s="12"/>
      <c r="Q4" s="12"/>
      <c r="R4" s="29"/>
      <c r="S4" s="29"/>
      <c r="T4" s="29"/>
      <c r="U4" s="85" t="s">
        <v>96</v>
      </c>
    </row>
    <row r="5" spans="2:21" ht="19.5" customHeight="1" x14ac:dyDescent="0.15">
      <c r="B5" s="178" t="s">
        <v>113</v>
      </c>
      <c r="C5" s="178"/>
      <c r="D5" s="178"/>
      <c r="E5" s="178"/>
      <c r="F5" s="173" t="s">
        <v>116</v>
      </c>
      <c r="G5" s="174"/>
      <c r="H5" s="174"/>
      <c r="I5" s="174"/>
      <c r="J5" s="174"/>
      <c r="K5" s="174"/>
      <c r="L5" s="174"/>
      <c r="M5" s="174"/>
      <c r="N5" s="174"/>
      <c r="O5" s="174"/>
      <c r="P5" s="174"/>
      <c r="Q5" s="177"/>
      <c r="R5" s="177"/>
      <c r="S5" s="177"/>
      <c r="T5" s="177"/>
      <c r="U5" s="177"/>
    </row>
    <row r="6" spans="2:21" ht="15.75" customHeight="1" x14ac:dyDescent="0.15">
      <c r="B6" s="134" t="s">
        <v>140</v>
      </c>
      <c r="C6" s="135"/>
      <c r="D6" s="135"/>
      <c r="E6" s="135"/>
      <c r="F6" s="135"/>
      <c r="G6" s="135"/>
      <c r="H6" s="135"/>
      <c r="I6" s="136"/>
      <c r="J6" s="73" t="s">
        <v>1</v>
      </c>
      <c r="K6" s="137" t="s">
        <v>24</v>
      </c>
      <c r="L6" s="138"/>
      <c r="M6" s="138"/>
      <c r="N6" s="138"/>
      <c r="O6" s="138"/>
      <c r="P6" s="139"/>
      <c r="Q6" s="20"/>
      <c r="R6" s="128" t="s">
        <v>67</v>
      </c>
      <c r="S6" s="129"/>
      <c r="T6" s="129" t="s">
        <v>68</v>
      </c>
      <c r="U6" s="129"/>
    </row>
    <row r="7" spans="2:21" ht="15.75" customHeight="1" x14ac:dyDescent="0.15">
      <c r="B7" s="123" t="s">
        <v>62</v>
      </c>
      <c r="C7" s="124"/>
      <c r="D7" s="124"/>
      <c r="E7" s="140" t="str">
        <f>表紙!E49</f>
        <v>もんか　えいたろう</v>
      </c>
      <c r="F7" s="140"/>
      <c r="G7" s="140"/>
      <c r="H7" s="140"/>
      <c r="I7" s="141"/>
      <c r="J7" s="126" t="s">
        <v>73</v>
      </c>
      <c r="K7" s="64" t="s">
        <v>114</v>
      </c>
      <c r="L7" s="167" t="s">
        <v>63</v>
      </c>
      <c r="M7" s="169">
        <v>4</v>
      </c>
      <c r="N7" s="169" t="s">
        <v>64</v>
      </c>
      <c r="O7" s="169">
        <v>15</v>
      </c>
      <c r="P7" s="170" t="s">
        <v>65</v>
      </c>
      <c r="Q7" s="160"/>
      <c r="R7" s="158" t="s">
        <v>127</v>
      </c>
      <c r="S7" s="159"/>
      <c r="T7" s="159" t="s">
        <v>111</v>
      </c>
      <c r="U7" s="159"/>
    </row>
    <row r="8" spans="2:21" ht="39.950000000000003" customHeight="1" x14ac:dyDescent="0.15">
      <c r="B8" s="34"/>
      <c r="C8" s="130" t="str">
        <f>表紙!E50</f>
        <v>文科　Ａ太郎</v>
      </c>
      <c r="D8" s="130"/>
      <c r="E8" s="130"/>
      <c r="F8" s="130"/>
      <c r="G8" s="130"/>
      <c r="H8" s="130"/>
      <c r="I8" s="131"/>
      <c r="J8" s="127"/>
      <c r="K8" s="53">
        <v>18</v>
      </c>
      <c r="L8" s="168"/>
      <c r="M8" s="168"/>
      <c r="N8" s="168"/>
      <c r="O8" s="168"/>
      <c r="P8" s="171"/>
      <c r="Q8" s="160"/>
      <c r="R8" s="159"/>
      <c r="S8" s="159"/>
      <c r="T8" s="159"/>
      <c r="U8" s="159"/>
    </row>
    <row r="10" spans="2:21" ht="15.75" customHeight="1" x14ac:dyDescent="0.15">
      <c r="B10" s="134" t="s">
        <v>69</v>
      </c>
      <c r="C10" s="135"/>
      <c r="D10" s="135"/>
      <c r="E10" s="135"/>
      <c r="F10" s="135"/>
      <c r="G10" s="135"/>
      <c r="H10" s="135"/>
      <c r="I10" s="136"/>
      <c r="J10" s="73" t="s">
        <v>70</v>
      </c>
      <c r="K10" s="137" t="s">
        <v>137</v>
      </c>
      <c r="L10" s="138"/>
      <c r="M10" s="138"/>
      <c r="N10" s="138"/>
      <c r="O10" s="138"/>
      <c r="P10" s="139"/>
      <c r="Q10" s="129" t="s">
        <v>91</v>
      </c>
      <c r="R10" s="129"/>
      <c r="S10" s="129"/>
      <c r="T10" s="86"/>
      <c r="U10" s="86"/>
    </row>
    <row r="11" spans="2:21" ht="15.75" customHeight="1" x14ac:dyDescent="0.15">
      <c r="B11" s="123" t="s">
        <v>62</v>
      </c>
      <c r="C11" s="124"/>
      <c r="D11" s="124"/>
      <c r="E11" s="124" t="s">
        <v>107</v>
      </c>
      <c r="F11" s="124"/>
      <c r="G11" s="124"/>
      <c r="H11" s="124"/>
      <c r="I11" s="125"/>
      <c r="J11" s="126" t="s">
        <v>72</v>
      </c>
      <c r="K11" s="64" t="s">
        <v>114</v>
      </c>
      <c r="L11" s="167" t="s">
        <v>63</v>
      </c>
      <c r="M11" s="169">
        <v>4</v>
      </c>
      <c r="N11" s="169" t="s">
        <v>64</v>
      </c>
      <c r="O11" s="169">
        <v>1</v>
      </c>
      <c r="P11" s="170" t="s">
        <v>65</v>
      </c>
      <c r="Q11" s="211" t="s">
        <v>108</v>
      </c>
      <c r="R11" s="211"/>
      <c r="S11" s="211"/>
      <c r="T11" s="22"/>
      <c r="U11" s="22"/>
    </row>
    <row r="12" spans="2:21" ht="39.950000000000003" customHeight="1" x14ac:dyDescent="0.15">
      <c r="B12" s="34"/>
      <c r="C12" s="132" t="s">
        <v>106</v>
      </c>
      <c r="D12" s="132"/>
      <c r="E12" s="132"/>
      <c r="F12" s="132"/>
      <c r="G12" s="132"/>
      <c r="H12" s="132"/>
      <c r="I12" s="133"/>
      <c r="J12" s="127"/>
      <c r="K12" s="53">
        <v>27</v>
      </c>
      <c r="L12" s="168"/>
      <c r="M12" s="168"/>
      <c r="N12" s="168"/>
      <c r="O12" s="168"/>
      <c r="P12" s="171"/>
      <c r="Q12" s="211"/>
      <c r="R12" s="211"/>
      <c r="S12" s="211"/>
      <c r="T12" s="22"/>
      <c r="U12" s="22"/>
    </row>
    <row r="14" spans="2:21" ht="25.5" customHeight="1" x14ac:dyDescent="0.15">
      <c r="B14" s="173" t="s">
        <v>58</v>
      </c>
      <c r="C14" s="174"/>
      <c r="D14" s="174"/>
      <c r="E14" s="191"/>
      <c r="F14" s="41"/>
      <c r="G14" s="41"/>
      <c r="H14" s="41">
        <v>43188</v>
      </c>
      <c r="I14" s="41">
        <v>43186</v>
      </c>
      <c r="J14" s="41"/>
      <c r="K14" s="41"/>
      <c r="L14" s="161"/>
      <c r="M14" s="162"/>
      <c r="N14" s="161"/>
      <c r="O14" s="162"/>
      <c r="P14" s="161"/>
      <c r="Q14" s="162"/>
      <c r="R14" s="41"/>
      <c r="S14" s="41"/>
      <c r="T14" s="41"/>
      <c r="U14" s="41"/>
    </row>
    <row r="15" spans="2:21" ht="25.5" customHeight="1" x14ac:dyDescent="0.15">
      <c r="B15" s="188" t="s">
        <v>53</v>
      </c>
      <c r="C15" s="189"/>
      <c r="D15" s="189"/>
      <c r="E15" s="190"/>
      <c r="F15" s="42"/>
      <c r="G15" s="42"/>
      <c r="H15" s="42" t="s">
        <v>110</v>
      </c>
      <c r="I15" s="42" t="s">
        <v>109</v>
      </c>
      <c r="J15" s="42"/>
      <c r="K15" s="42"/>
      <c r="L15" s="163"/>
      <c r="M15" s="164"/>
      <c r="N15" s="163"/>
      <c r="O15" s="164"/>
      <c r="P15" s="163"/>
      <c r="Q15" s="164"/>
      <c r="R15" s="42"/>
      <c r="S15" s="42"/>
      <c r="T15" s="42"/>
      <c r="U15" s="42"/>
    </row>
    <row r="16" spans="2:21" ht="25.5" customHeight="1" x14ac:dyDescent="0.15">
      <c r="B16" s="182" t="s">
        <v>18</v>
      </c>
      <c r="C16" s="183"/>
      <c r="D16" s="183"/>
      <c r="E16" s="184"/>
      <c r="F16" s="44" t="s">
        <v>2</v>
      </c>
      <c r="G16" s="44" t="s">
        <v>3</v>
      </c>
      <c r="H16" s="44" t="s">
        <v>4</v>
      </c>
      <c r="I16" s="44" t="s">
        <v>5</v>
      </c>
      <c r="J16" s="44" t="s">
        <v>6</v>
      </c>
      <c r="K16" s="44" t="s">
        <v>7</v>
      </c>
      <c r="L16" s="152" t="s">
        <v>8</v>
      </c>
      <c r="M16" s="153"/>
      <c r="N16" s="152" t="s">
        <v>9</v>
      </c>
      <c r="O16" s="153"/>
      <c r="P16" s="152" t="s">
        <v>10</v>
      </c>
      <c r="Q16" s="153"/>
      <c r="R16" s="44" t="s">
        <v>66</v>
      </c>
      <c r="S16" s="44" t="s">
        <v>48</v>
      </c>
      <c r="T16" s="44" t="s">
        <v>49</v>
      </c>
      <c r="U16" s="44" t="s">
        <v>50</v>
      </c>
    </row>
    <row r="17" spans="2:21" ht="25.5" customHeight="1" x14ac:dyDescent="0.15">
      <c r="B17" s="185" t="s">
        <v>44</v>
      </c>
      <c r="C17" s="186"/>
      <c r="D17" s="186"/>
      <c r="E17" s="187"/>
      <c r="F17" s="43"/>
      <c r="G17" s="43"/>
      <c r="H17" s="43">
        <v>200</v>
      </c>
      <c r="I17" s="43">
        <v>201</v>
      </c>
      <c r="J17" s="43"/>
      <c r="K17" s="43"/>
      <c r="L17" s="154"/>
      <c r="M17" s="155"/>
      <c r="N17" s="154"/>
      <c r="O17" s="155"/>
      <c r="P17" s="154"/>
      <c r="Q17" s="155"/>
      <c r="R17" s="43"/>
      <c r="S17" s="43"/>
      <c r="T17" s="43"/>
      <c r="U17" s="43"/>
    </row>
    <row r="18" spans="2:21" ht="25.5" customHeight="1" x14ac:dyDescent="0.15">
      <c r="B18" s="188" t="s">
        <v>30</v>
      </c>
      <c r="C18" s="189"/>
      <c r="D18" s="189"/>
      <c r="E18" s="190"/>
      <c r="F18" s="45"/>
      <c r="G18" s="45"/>
      <c r="H18" s="45">
        <v>180</v>
      </c>
      <c r="I18" s="45">
        <v>166</v>
      </c>
      <c r="J18" s="45"/>
      <c r="K18" s="45"/>
      <c r="L18" s="165"/>
      <c r="M18" s="166"/>
      <c r="N18" s="165"/>
      <c r="O18" s="166"/>
      <c r="P18" s="165"/>
      <c r="Q18" s="166"/>
      <c r="R18" s="45"/>
      <c r="S18" s="45"/>
      <c r="T18" s="45"/>
      <c r="U18" s="45"/>
    </row>
    <row r="19" spans="2:21" ht="25.5" customHeight="1" x14ac:dyDescent="0.15">
      <c r="B19" s="13"/>
      <c r="C19" s="179" t="s">
        <v>11</v>
      </c>
      <c r="D19" s="180"/>
      <c r="E19" s="181"/>
      <c r="F19" s="46"/>
      <c r="G19" s="46"/>
      <c r="H19" s="46">
        <v>0</v>
      </c>
      <c r="I19" s="46">
        <v>2</v>
      </c>
      <c r="J19" s="46"/>
      <c r="K19" s="46"/>
      <c r="L19" s="148"/>
      <c r="M19" s="149"/>
      <c r="N19" s="148"/>
      <c r="O19" s="149"/>
      <c r="P19" s="148"/>
      <c r="Q19" s="149"/>
      <c r="R19" s="46"/>
      <c r="S19" s="46"/>
      <c r="T19" s="46"/>
      <c r="U19" s="46"/>
    </row>
    <row r="20" spans="2:21" ht="25.5" customHeight="1" x14ac:dyDescent="0.15">
      <c r="B20" s="13"/>
      <c r="C20" s="179" t="s">
        <v>12</v>
      </c>
      <c r="D20" s="180"/>
      <c r="E20" s="181"/>
      <c r="F20" s="46"/>
      <c r="G20" s="46"/>
      <c r="H20" s="46">
        <v>5</v>
      </c>
      <c r="I20" s="46">
        <v>15</v>
      </c>
      <c r="J20" s="46"/>
      <c r="K20" s="46"/>
      <c r="L20" s="148"/>
      <c r="M20" s="149"/>
      <c r="N20" s="148"/>
      <c r="O20" s="149"/>
      <c r="P20" s="148"/>
      <c r="Q20" s="149"/>
      <c r="R20" s="46"/>
      <c r="S20" s="46"/>
      <c r="T20" s="46"/>
      <c r="U20" s="46"/>
    </row>
    <row r="21" spans="2:21" ht="25.5" customHeight="1" x14ac:dyDescent="0.15">
      <c r="B21" s="13"/>
      <c r="C21" s="201" t="s">
        <v>13</v>
      </c>
      <c r="D21" s="202"/>
      <c r="E21" s="203"/>
      <c r="F21" s="47"/>
      <c r="G21" s="47"/>
      <c r="H21" s="47">
        <v>2</v>
      </c>
      <c r="I21" s="47">
        <v>8</v>
      </c>
      <c r="J21" s="47"/>
      <c r="K21" s="47"/>
      <c r="L21" s="150"/>
      <c r="M21" s="151"/>
      <c r="N21" s="150"/>
      <c r="O21" s="151"/>
      <c r="P21" s="150"/>
      <c r="Q21" s="151"/>
      <c r="R21" s="47"/>
      <c r="S21" s="47"/>
      <c r="T21" s="47"/>
      <c r="U21" s="47"/>
    </row>
    <row r="22" spans="2:21" ht="25.5" customHeight="1" x14ac:dyDescent="0.15">
      <c r="B22" s="204" t="s">
        <v>31</v>
      </c>
      <c r="C22" s="205"/>
      <c r="D22" s="205"/>
      <c r="E22" s="206"/>
      <c r="F22" s="48"/>
      <c r="G22" s="48"/>
      <c r="H22" s="48">
        <v>20</v>
      </c>
      <c r="I22" s="48">
        <v>34</v>
      </c>
      <c r="J22" s="48"/>
      <c r="K22" s="48"/>
      <c r="L22" s="144"/>
      <c r="M22" s="145"/>
      <c r="N22" s="144"/>
      <c r="O22" s="145"/>
      <c r="P22" s="144"/>
      <c r="Q22" s="145"/>
      <c r="R22" s="48"/>
      <c r="S22" s="48"/>
      <c r="T22" s="48"/>
      <c r="U22" s="48"/>
    </row>
    <row r="23" spans="2:21" ht="25.5" customHeight="1" x14ac:dyDescent="0.15">
      <c r="B23" s="14"/>
      <c r="C23" s="207" t="s">
        <v>46</v>
      </c>
      <c r="D23" s="208"/>
      <c r="E23" s="209"/>
      <c r="F23" s="49"/>
      <c r="G23" s="49"/>
      <c r="H23" s="49">
        <v>0</v>
      </c>
      <c r="I23" s="49">
        <v>0</v>
      </c>
      <c r="J23" s="49"/>
      <c r="K23" s="49"/>
      <c r="L23" s="146"/>
      <c r="M23" s="147"/>
      <c r="N23" s="146"/>
      <c r="O23" s="147"/>
      <c r="P23" s="146"/>
      <c r="Q23" s="147"/>
      <c r="R23" s="49"/>
      <c r="S23" s="49"/>
      <c r="T23" s="49"/>
      <c r="U23" s="49"/>
    </row>
    <row r="24" spans="2:21" ht="25.5" customHeight="1" x14ac:dyDescent="0.15">
      <c r="B24" s="14"/>
      <c r="C24" s="15"/>
      <c r="D24" s="119" t="s">
        <v>32</v>
      </c>
      <c r="E24" s="120"/>
      <c r="F24" s="50"/>
      <c r="G24" s="50"/>
      <c r="H24" s="50">
        <v>0</v>
      </c>
      <c r="I24" s="50">
        <v>0</v>
      </c>
      <c r="J24" s="50"/>
      <c r="K24" s="50"/>
      <c r="L24" s="142"/>
      <c r="M24" s="143"/>
      <c r="N24" s="142"/>
      <c r="O24" s="143"/>
      <c r="P24" s="142"/>
      <c r="Q24" s="143"/>
      <c r="R24" s="50"/>
      <c r="S24" s="50"/>
      <c r="T24" s="50"/>
      <c r="U24" s="50"/>
    </row>
    <row r="25" spans="2:21" ht="25.5" customHeight="1" x14ac:dyDescent="0.15">
      <c r="B25" s="14"/>
      <c r="C25" s="15"/>
      <c r="D25" s="119" t="s">
        <v>33</v>
      </c>
      <c r="E25" s="120"/>
      <c r="F25" s="50"/>
      <c r="G25" s="50"/>
      <c r="H25" s="50">
        <v>0</v>
      </c>
      <c r="I25" s="50">
        <v>0</v>
      </c>
      <c r="J25" s="50"/>
      <c r="K25" s="50"/>
      <c r="L25" s="142"/>
      <c r="M25" s="143"/>
      <c r="N25" s="142"/>
      <c r="O25" s="143"/>
      <c r="P25" s="142"/>
      <c r="Q25" s="143"/>
      <c r="R25" s="50"/>
      <c r="S25" s="50"/>
      <c r="T25" s="50"/>
      <c r="U25" s="50"/>
    </row>
    <row r="26" spans="2:21" ht="25.5" customHeight="1" x14ac:dyDescent="0.15">
      <c r="B26" s="14"/>
      <c r="C26" s="15"/>
      <c r="D26" s="119" t="s">
        <v>34</v>
      </c>
      <c r="E26" s="120"/>
      <c r="F26" s="50"/>
      <c r="G26" s="50"/>
      <c r="H26" s="50">
        <v>0</v>
      </c>
      <c r="I26" s="50">
        <v>0</v>
      </c>
      <c r="J26" s="50"/>
      <c r="K26" s="50"/>
      <c r="L26" s="142"/>
      <c r="M26" s="143"/>
      <c r="N26" s="142"/>
      <c r="O26" s="143"/>
      <c r="P26" s="142"/>
      <c r="Q26" s="143"/>
      <c r="R26" s="50"/>
      <c r="S26" s="50"/>
      <c r="T26" s="50"/>
      <c r="U26" s="50"/>
    </row>
    <row r="27" spans="2:21" ht="25.5" customHeight="1" x14ac:dyDescent="0.15">
      <c r="B27" s="14"/>
      <c r="C27" s="15"/>
      <c r="D27" s="119" t="s">
        <v>35</v>
      </c>
      <c r="E27" s="120"/>
      <c r="F27" s="50"/>
      <c r="G27" s="50"/>
      <c r="H27" s="50">
        <v>0</v>
      </c>
      <c r="I27" s="50">
        <v>0</v>
      </c>
      <c r="J27" s="50"/>
      <c r="K27" s="50"/>
      <c r="L27" s="142"/>
      <c r="M27" s="143"/>
      <c r="N27" s="142"/>
      <c r="O27" s="143"/>
      <c r="P27" s="142"/>
      <c r="Q27" s="143"/>
      <c r="R27" s="50"/>
      <c r="S27" s="50"/>
      <c r="T27" s="50"/>
      <c r="U27" s="50"/>
    </row>
    <row r="28" spans="2:21" ht="25.5" customHeight="1" x14ac:dyDescent="0.15">
      <c r="B28" s="14"/>
      <c r="C28" s="15"/>
      <c r="D28" s="119" t="s">
        <v>36</v>
      </c>
      <c r="E28" s="120"/>
      <c r="F28" s="50"/>
      <c r="G28" s="50"/>
      <c r="H28" s="50">
        <v>0</v>
      </c>
      <c r="I28" s="50">
        <v>0</v>
      </c>
      <c r="J28" s="50"/>
      <c r="K28" s="50"/>
      <c r="L28" s="142"/>
      <c r="M28" s="143"/>
      <c r="N28" s="142"/>
      <c r="O28" s="143"/>
      <c r="P28" s="142"/>
      <c r="Q28" s="143"/>
      <c r="R28" s="50"/>
      <c r="S28" s="50"/>
      <c r="T28" s="50"/>
      <c r="U28" s="50"/>
    </row>
    <row r="29" spans="2:21" ht="25.5" customHeight="1" x14ac:dyDescent="0.15">
      <c r="B29" s="14"/>
      <c r="C29" s="15"/>
      <c r="D29" s="119" t="s">
        <v>37</v>
      </c>
      <c r="E29" s="120"/>
      <c r="F29" s="51"/>
      <c r="G29" s="51"/>
      <c r="H29" s="51">
        <v>0</v>
      </c>
      <c r="I29" s="51">
        <v>0</v>
      </c>
      <c r="J29" s="51"/>
      <c r="K29" s="51"/>
      <c r="L29" s="142"/>
      <c r="M29" s="143"/>
      <c r="N29" s="142"/>
      <c r="O29" s="143"/>
      <c r="P29" s="142"/>
      <c r="Q29" s="143"/>
      <c r="R29" s="51"/>
      <c r="S29" s="51"/>
      <c r="T29" s="51"/>
      <c r="U29" s="51"/>
    </row>
    <row r="30" spans="2:21" ht="25.5" customHeight="1" x14ac:dyDescent="0.15">
      <c r="B30" s="14"/>
      <c r="C30" s="15"/>
      <c r="D30" s="119" t="s">
        <v>42</v>
      </c>
      <c r="E30" s="120"/>
      <c r="F30" s="51"/>
      <c r="G30" s="51"/>
      <c r="H30" s="51">
        <v>0</v>
      </c>
      <c r="I30" s="51">
        <v>0</v>
      </c>
      <c r="J30" s="51"/>
      <c r="K30" s="51"/>
      <c r="L30" s="142"/>
      <c r="M30" s="143"/>
      <c r="N30" s="142"/>
      <c r="O30" s="143"/>
      <c r="P30" s="142"/>
      <c r="Q30" s="143"/>
      <c r="R30" s="51"/>
      <c r="S30" s="51"/>
      <c r="T30" s="51"/>
      <c r="U30" s="51"/>
    </row>
    <row r="31" spans="2:21" ht="25.5" customHeight="1" x14ac:dyDescent="0.15">
      <c r="B31" s="16"/>
      <c r="C31" s="25"/>
      <c r="D31" s="121" t="s">
        <v>43</v>
      </c>
      <c r="E31" s="122"/>
      <c r="F31" s="52"/>
      <c r="G31" s="52"/>
      <c r="H31" s="52">
        <v>0</v>
      </c>
      <c r="I31" s="52">
        <v>0</v>
      </c>
      <c r="J31" s="52"/>
      <c r="K31" s="52"/>
      <c r="L31" s="156"/>
      <c r="M31" s="157"/>
      <c r="N31" s="156"/>
      <c r="O31" s="157"/>
      <c r="P31" s="156"/>
      <c r="Q31" s="157"/>
      <c r="R31" s="52"/>
      <c r="S31" s="52"/>
      <c r="T31" s="52"/>
      <c r="U31" s="52"/>
    </row>
    <row r="32" spans="2:21" ht="15.75" customHeight="1" x14ac:dyDescent="0.15">
      <c r="B32" s="18"/>
      <c r="C32" s="18"/>
      <c r="D32" s="18"/>
      <c r="E32" s="18"/>
      <c r="F32" s="18"/>
      <c r="G32" s="18"/>
      <c r="H32" s="18"/>
      <c r="I32" s="18"/>
      <c r="J32" s="18"/>
      <c r="K32" s="18"/>
      <c r="L32" s="18"/>
      <c r="M32" s="18"/>
      <c r="N32" s="18"/>
      <c r="O32" s="18"/>
      <c r="P32" s="18"/>
      <c r="Q32" s="18"/>
      <c r="R32" s="18"/>
      <c r="S32" s="18"/>
      <c r="T32" s="18"/>
      <c r="U32" s="18"/>
    </row>
    <row r="33" spans="2:21" ht="14.25" x14ac:dyDescent="0.15">
      <c r="B33" s="26" t="s">
        <v>47</v>
      </c>
      <c r="C33" s="19"/>
      <c r="D33" s="19"/>
      <c r="E33" s="19"/>
      <c r="F33" s="19"/>
      <c r="G33" s="19"/>
      <c r="H33" s="19"/>
      <c r="I33" s="19"/>
      <c r="J33" s="19"/>
      <c r="K33" s="19"/>
      <c r="L33" s="19"/>
      <c r="M33" s="19"/>
      <c r="N33" s="19"/>
      <c r="O33" s="19"/>
      <c r="P33" s="19"/>
      <c r="Q33" s="19"/>
      <c r="R33" s="19"/>
      <c r="S33" s="19"/>
      <c r="T33" s="19"/>
      <c r="U33" s="19"/>
    </row>
    <row r="34" spans="2:21" ht="30" customHeight="1" x14ac:dyDescent="0.15">
      <c r="B34" s="210" t="s">
        <v>204</v>
      </c>
      <c r="C34" s="210"/>
      <c r="D34" s="210"/>
      <c r="E34" s="210"/>
      <c r="F34" s="210"/>
      <c r="G34" s="210"/>
      <c r="H34" s="210"/>
      <c r="I34" s="210"/>
      <c r="J34" s="210"/>
      <c r="K34" s="210"/>
      <c r="L34" s="210"/>
      <c r="M34" s="210"/>
      <c r="N34" s="210"/>
      <c r="O34" s="210"/>
      <c r="P34" s="210"/>
      <c r="Q34" s="210"/>
      <c r="R34" s="210"/>
      <c r="S34" s="210"/>
      <c r="T34" s="210"/>
      <c r="U34" s="210"/>
    </row>
    <row r="35" spans="2:21" ht="30" customHeight="1" x14ac:dyDescent="0.15">
      <c r="B35" s="210"/>
      <c r="C35" s="210"/>
      <c r="D35" s="210"/>
      <c r="E35" s="210"/>
      <c r="F35" s="210"/>
      <c r="G35" s="210"/>
      <c r="H35" s="210"/>
      <c r="I35" s="210"/>
      <c r="J35" s="210"/>
      <c r="K35" s="210"/>
      <c r="L35" s="210"/>
      <c r="M35" s="210"/>
      <c r="N35" s="210"/>
      <c r="O35" s="210"/>
      <c r="P35" s="210"/>
      <c r="Q35" s="210"/>
      <c r="R35" s="210"/>
      <c r="S35" s="210"/>
      <c r="T35" s="210"/>
      <c r="U35" s="210"/>
    </row>
    <row r="36" spans="2:21" ht="30" customHeight="1" x14ac:dyDescent="0.15">
      <c r="B36" s="210"/>
      <c r="C36" s="210"/>
      <c r="D36" s="210"/>
      <c r="E36" s="210"/>
      <c r="F36" s="210"/>
      <c r="G36" s="210"/>
      <c r="H36" s="210"/>
      <c r="I36" s="210"/>
      <c r="J36" s="210"/>
      <c r="K36" s="210"/>
      <c r="L36" s="210"/>
      <c r="M36" s="210"/>
      <c r="N36" s="210"/>
      <c r="O36" s="210"/>
      <c r="P36" s="210"/>
      <c r="Q36" s="210"/>
      <c r="R36" s="210"/>
      <c r="S36" s="210"/>
      <c r="T36" s="210"/>
      <c r="U36" s="210"/>
    </row>
    <row r="37" spans="2:21" ht="30" customHeight="1" x14ac:dyDescent="0.15">
      <c r="B37" s="210"/>
      <c r="C37" s="210"/>
      <c r="D37" s="210"/>
      <c r="E37" s="210"/>
      <c r="F37" s="210"/>
      <c r="G37" s="210"/>
      <c r="H37" s="210"/>
      <c r="I37" s="210"/>
      <c r="J37" s="210"/>
      <c r="K37" s="210"/>
      <c r="L37" s="210"/>
      <c r="M37" s="210"/>
      <c r="N37" s="210"/>
      <c r="O37" s="210"/>
      <c r="P37" s="210"/>
      <c r="Q37" s="210"/>
      <c r="R37" s="210"/>
      <c r="S37" s="210"/>
      <c r="T37" s="210"/>
      <c r="U37" s="210"/>
    </row>
    <row r="38" spans="2:21" ht="30" customHeight="1" x14ac:dyDescent="0.15">
      <c r="B38" s="210"/>
      <c r="C38" s="210"/>
      <c r="D38" s="210"/>
      <c r="E38" s="210"/>
      <c r="F38" s="210"/>
      <c r="G38" s="210"/>
      <c r="H38" s="210"/>
      <c r="I38" s="210"/>
      <c r="J38" s="210"/>
      <c r="K38" s="210"/>
      <c r="L38" s="210"/>
      <c r="M38" s="210"/>
      <c r="N38" s="210"/>
      <c r="O38" s="210"/>
      <c r="P38" s="210"/>
      <c r="Q38" s="210"/>
      <c r="R38" s="210"/>
      <c r="S38" s="210"/>
      <c r="T38" s="210"/>
      <c r="U38" s="210"/>
    </row>
    <row r="39" spans="2:21" ht="30" customHeight="1" x14ac:dyDescent="0.15">
      <c r="B39" s="210"/>
      <c r="C39" s="210"/>
      <c r="D39" s="210"/>
      <c r="E39" s="210"/>
      <c r="F39" s="210"/>
      <c r="G39" s="210"/>
      <c r="H39" s="210"/>
      <c r="I39" s="210"/>
      <c r="J39" s="210"/>
      <c r="K39" s="210"/>
      <c r="L39" s="210"/>
      <c r="M39" s="210"/>
      <c r="N39" s="210"/>
      <c r="O39" s="210"/>
      <c r="P39" s="210"/>
      <c r="Q39" s="210"/>
      <c r="R39" s="210"/>
      <c r="S39" s="210"/>
      <c r="T39" s="210"/>
      <c r="U39" s="210"/>
    </row>
    <row r="40" spans="2:21" ht="6.75" customHeight="1" x14ac:dyDescent="0.15">
      <c r="B40" s="12"/>
      <c r="C40" s="12"/>
      <c r="D40" s="12"/>
      <c r="E40" s="12"/>
      <c r="F40" s="12"/>
      <c r="G40" s="12"/>
      <c r="H40" s="12"/>
      <c r="I40" s="12"/>
      <c r="J40" s="12"/>
      <c r="K40" s="12"/>
      <c r="L40" s="12"/>
      <c r="M40" s="12"/>
      <c r="N40" s="12"/>
      <c r="O40" s="12"/>
      <c r="P40" s="12"/>
      <c r="Q40" s="12"/>
    </row>
    <row r="41" spans="2:21" ht="14.25" x14ac:dyDescent="0.15">
      <c r="B41" s="27" t="s">
        <v>23</v>
      </c>
      <c r="C41" s="27"/>
      <c r="D41" s="27"/>
      <c r="E41" s="27"/>
      <c r="F41" s="27"/>
      <c r="G41" s="27"/>
      <c r="H41" s="27"/>
      <c r="I41" s="27"/>
      <c r="J41" s="27"/>
      <c r="K41" s="27"/>
      <c r="L41" s="27"/>
      <c r="M41" s="27"/>
      <c r="N41" s="27"/>
      <c r="O41" s="27"/>
      <c r="P41" s="27"/>
      <c r="Q41" s="27"/>
      <c r="R41" s="28"/>
      <c r="S41" s="28"/>
      <c r="T41" s="28"/>
      <c r="U41" s="28"/>
    </row>
    <row r="42" spans="2:21" ht="30" customHeight="1" x14ac:dyDescent="0.15">
      <c r="B42" s="192" t="s">
        <v>173</v>
      </c>
      <c r="C42" s="193"/>
      <c r="D42" s="193"/>
      <c r="E42" s="193"/>
      <c r="F42" s="193"/>
      <c r="G42" s="193"/>
      <c r="H42" s="193"/>
      <c r="I42" s="193"/>
      <c r="J42" s="193"/>
      <c r="K42" s="193"/>
      <c r="L42" s="193"/>
      <c r="M42" s="193"/>
      <c r="N42" s="193"/>
      <c r="O42" s="193"/>
      <c r="P42" s="193"/>
      <c r="Q42" s="193"/>
      <c r="R42" s="193"/>
      <c r="S42" s="193"/>
      <c r="T42" s="193"/>
      <c r="U42" s="194"/>
    </row>
    <row r="43" spans="2:21" ht="30" customHeight="1" x14ac:dyDescent="0.15">
      <c r="B43" s="195"/>
      <c r="C43" s="196"/>
      <c r="D43" s="196"/>
      <c r="E43" s="196"/>
      <c r="F43" s="196"/>
      <c r="G43" s="196"/>
      <c r="H43" s="196"/>
      <c r="I43" s="196"/>
      <c r="J43" s="196"/>
      <c r="K43" s="196"/>
      <c r="L43" s="196"/>
      <c r="M43" s="196"/>
      <c r="N43" s="196"/>
      <c r="O43" s="196"/>
      <c r="P43" s="196"/>
      <c r="Q43" s="196"/>
      <c r="R43" s="196"/>
      <c r="S43" s="196"/>
      <c r="T43" s="196"/>
      <c r="U43" s="197"/>
    </row>
    <row r="44" spans="2:21" ht="30" customHeight="1" x14ac:dyDescent="0.15">
      <c r="B44" s="195"/>
      <c r="C44" s="196"/>
      <c r="D44" s="196"/>
      <c r="E44" s="196"/>
      <c r="F44" s="196"/>
      <c r="G44" s="196"/>
      <c r="H44" s="196"/>
      <c r="I44" s="196"/>
      <c r="J44" s="196"/>
      <c r="K44" s="196"/>
      <c r="L44" s="196"/>
      <c r="M44" s="196"/>
      <c r="N44" s="196"/>
      <c r="O44" s="196"/>
      <c r="P44" s="196"/>
      <c r="Q44" s="196"/>
      <c r="R44" s="196"/>
      <c r="S44" s="196"/>
      <c r="T44" s="196"/>
      <c r="U44" s="197"/>
    </row>
    <row r="45" spans="2:21" ht="30" customHeight="1" x14ac:dyDescent="0.15">
      <c r="B45" s="195"/>
      <c r="C45" s="196"/>
      <c r="D45" s="196"/>
      <c r="E45" s="196"/>
      <c r="F45" s="196"/>
      <c r="G45" s="196"/>
      <c r="H45" s="196"/>
      <c r="I45" s="196"/>
      <c r="J45" s="196"/>
      <c r="K45" s="196"/>
      <c r="L45" s="196"/>
      <c r="M45" s="196"/>
      <c r="N45" s="196"/>
      <c r="O45" s="196"/>
      <c r="P45" s="196"/>
      <c r="Q45" s="196"/>
      <c r="R45" s="196"/>
      <c r="S45" s="196"/>
      <c r="T45" s="196"/>
      <c r="U45" s="197"/>
    </row>
    <row r="46" spans="2:21" ht="30" customHeight="1" x14ac:dyDescent="0.15">
      <c r="B46" s="195"/>
      <c r="C46" s="196"/>
      <c r="D46" s="196"/>
      <c r="E46" s="196"/>
      <c r="F46" s="196"/>
      <c r="G46" s="196"/>
      <c r="H46" s="196"/>
      <c r="I46" s="196"/>
      <c r="J46" s="196"/>
      <c r="K46" s="196"/>
      <c r="L46" s="196"/>
      <c r="M46" s="196"/>
      <c r="N46" s="196"/>
      <c r="O46" s="196"/>
      <c r="P46" s="196"/>
      <c r="Q46" s="196"/>
      <c r="R46" s="196"/>
      <c r="S46" s="196"/>
      <c r="T46" s="196"/>
      <c r="U46" s="197"/>
    </row>
    <row r="47" spans="2:21" ht="30" customHeight="1" x14ac:dyDescent="0.15">
      <c r="B47" s="198"/>
      <c r="C47" s="199"/>
      <c r="D47" s="199"/>
      <c r="E47" s="199"/>
      <c r="F47" s="199"/>
      <c r="G47" s="199"/>
      <c r="H47" s="199"/>
      <c r="I47" s="199"/>
      <c r="J47" s="199"/>
      <c r="K47" s="199"/>
      <c r="L47" s="199"/>
      <c r="M47" s="199"/>
      <c r="N47" s="199"/>
      <c r="O47" s="199"/>
      <c r="P47" s="199"/>
      <c r="Q47" s="199"/>
      <c r="R47" s="199"/>
      <c r="S47" s="199"/>
      <c r="T47" s="199"/>
      <c r="U47" s="200"/>
    </row>
    <row r="48" spans="2:21" ht="10.5" customHeight="1" x14ac:dyDescent="0.15">
      <c r="B48" s="74"/>
      <c r="C48" s="74"/>
      <c r="D48" s="74"/>
      <c r="E48" s="74"/>
      <c r="F48" s="74"/>
      <c r="G48" s="74"/>
      <c r="H48" s="74"/>
      <c r="I48" s="74"/>
      <c r="J48" s="74"/>
      <c r="K48" s="3"/>
    </row>
    <row r="49" spans="2:21" ht="14.25" x14ac:dyDescent="0.15">
      <c r="B49" s="21" t="s">
        <v>86</v>
      </c>
    </row>
    <row r="50" spans="2:21" ht="30" customHeight="1" x14ac:dyDescent="0.15">
      <c r="B50" s="172"/>
      <c r="C50" s="172"/>
      <c r="D50" s="172"/>
      <c r="E50" s="172"/>
      <c r="F50" s="172"/>
      <c r="G50" s="172"/>
      <c r="H50" s="172"/>
      <c r="I50" s="172"/>
      <c r="J50" s="172"/>
      <c r="K50" s="172"/>
      <c r="L50" s="172"/>
      <c r="M50" s="172"/>
      <c r="N50" s="172"/>
      <c r="O50" s="172"/>
      <c r="P50" s="172"/>
      <c r="Q50" s="172"/>
      <c r="R50" s="172"/>
      <c r="S50" s="172"/>
      <c r="T50" s="172"/>
      <c r="U50" s="172"/>
    </row>
    <row r="51" spans="2:21" ht="30" customHeight="1" x14ac:dyDescent="0.15">
      <c r="B51" s="172"/>
      <c r="C51" s="172"/>
      <c r="D51" s="172"/>
      <c r="E51" s="172"/>
      <c r="F51" s="172"/>
      <c r="G51" s="172"/>
      <c r="H51" s="172"/>
      <c r="I51" s="172"/>
      <c r="J51" s="172"/>
      <c r="K51" s="172"/>
      <c r="L51" s="172"/>
      <c r="M51" s="172"/>
      <c r="N51" s="172"/>
      <c r="O51" s="172"/>
      <c r="P51" s="172"/>
      <c r="Q51" s="172"/>
      <c r="R51" s="172"/>
      <c r="S51" s="172"/>
      <c r="T51" s="172"/>
      <c r="U51" s="172"/>
    </row>
    <row r="52" spans="2:21" ht="30" customHeight="1" x14ac:dyDescent="0.15">
      <c r="B52" s="172"/>
      <c r="C52" s="172"/>
      <c r="D52" s="172"/>
      <c r="E52" s="172"/>
      <c r="F52" s="172"/>
      <c r="G52" s="172"/>
      <c r="H52" s="172"/>
      <c r="I52" s="172"/>
      <c r="J52" s="172"/>
      <c r="K52" s="172"/>
      <c r="L52" s="172"/>
      <c r="M52" s="172"/>
      <c r="N52" s="172"/>
      <c r="O52" s="172"/>
      <c r="P52" s="172"/>
      <c r="Q52" s="172"/>
      <c r="R52" s="172"/>
      <c r="S52" s="172"/>
      <c r="T52" s="172"/>
      <c r="U52" s="172"/>
    </row>
    <row r="53" spans="2:21" ht="30" customHeight="1" x14ac:dyDescent="0.15">
      <c r="B53" s="172"/>
      <c r="C53" s="172"/>
      <c r="D53" s="172"/>
      <c r="E53" s="172"/>
      <c r="F53" s="172"/>
      <c r="G53" s="172"/>
      <c r="H53" s="172"/>
      <c r="I53" s="172"/>
      <c r="J53" s="172"/>
      <c r="K53" s="172"/>
      <c r="L53" s="172"/>
      <c r="M53" s="172"/>
      <c r="N53" s="172"/>
      <c r="O53" s="172"/>
      <c r="P53" s="172"/>
      <c r="Q53" s="172"/>
      <c r="R53" s="172"/>
      <c r="S53" s="172"/>
      <c r="T53" s="172"/>
      <c r="U53" s="172"/>
    </row>
    <row r="54" spans="2:21" ht="9.9499999999999993" customHeight="1" x14ac:dyDescent="0.15">
      <c r="B54" s="8"/>
    </row>
  </sheetData>
  <mergeCells count="108">
    <mergeCell ref="T7:U8"/>
    <mergeCell ref="B50:U53"/>
    <mergeCell ref="B4:E4"/>
    <mergeCell ref="B2:U2"/>
    <mergeCell ref="F5:U5"/>
    <mergeCell ref="B5:E5"/>
    <mergeCell ref="C20:E20"/>
    <mergeCell ref="B16:E16"/>
    <mergeCell ref="B17:E17"/>
    <mergeCell ref="C19:E19"/>
    <mergeCell ref="B18:E18"/>
    <mergeCell ref="B15:E15"/>
    <mergeCell ref="B6:I6"/>
    <mergeCell ref="B14:E14"/>
    <mergeCell ref="B42:U47"/>
    <mergeCell ref="C21:E21"/>
    <mergeCell ref="B22:E22"/>
    <mergeCell ref="C23:E23"/>
    <mergeCell ref="B34:U39"/>
    <mergeCell ref="J7:J8"/>
    <mergeCell ref="Q10:S10"/>
    <mergeCell ref="Q11:S12"/>
    <mergeCell ref="N20:O20"/>
    <mergeCell ref="L21:M21"/>
    <mergeCell ref="L18:M18"/>
    <mergeCell ref="N18:O18"/>
    <mergeCell ref="K6:P6"/>
    <mergeCell ref="L7:L8"/>
    <mergeCell ref="M7:M8"/>
    <mergeCell ref="N7:N8"/>
    <mergeCell ref="O7:O8"/>
    <mergeCell ref="P7:P8"/>
    <mergeCell ref="L14:M14"/>
    <mergeCell ref="N14:O14"/>
    <mergeCell ref="L15:M15"/>
    <mergeCell ref="N15:O15"/>
    <mergeCell ref="L16:M16"/>
    <mergeCell ref="N11:N12"/>
    <mergeCell ref="O11:O12"/>
    <mergeCell ref="P11:P12"/>
    <mergeCell ref="L11:L12"/>
    <mergeCell ref="M11:M12"/>
    <mergeCell ref="P31:Q31"/>
    <mergeCell ref="R7:S8"/>
    <mergeCell ref="P23:Q23"/>
    <mergeCell ref="P24:Q24"/>
    <mergeCell ref="P25:Q25"/>
    <mergeCell ref="P26:Q26"/>
    <mergeCell ref="P27:Q27"/>
    <mergeCell ref="L31:M31"/>
    <mergeCell ref="N31:O31"/>
    <mergeCell ref="Q7:Q8"/>
    <mergeCell ref="P14:Q14"/>
    <mergeCell ref="P15:Q15"/>
    <mergeCell ref="P16:Q16"/>
    <mergeCell ref="P17:Q17"/>
    <mergeCell ref="P18:Q18"/>
    <mergeCell ref="P19:Q19"/>
    <mergeCell ref="P20:Q20"/>
    <mergeCell ref="P21:Q21"/>
    <mergeCell ref="P22:Q22"/>
    <mergeCell ref="L28:M28"/>
    <mergeCell ref="N28:O28"/>
    <mergeCell ref="L29:M29"/>
    <mergeCell ref="N29:O29"/>
    <mergeCell ref="L30:M30"/>
    <mergeCell ref="P29:Q29"/>
    <mergeCell ref="P30:Q30"/>
    <mergeCell ref="N30:O30"/>
    <mergeCell ref="L25:M25"/>
    <mergeCell ref="N25:O25"/>
    <mergeCell ref="L26:M26"/>
    <mergeCell ref="N26:O26"/>
    <mergeCell ref="L27:M27"/>
    <mergeCell ref="N27:O27"/>
    <mergeCell ref="R6:S6"/>
    <mergeCell ref="C8:I8"/>
    <mergeCell ref="C12:I12"/>
    <mergeCell ref="D27:E27"/>
    <mergeCell ref="D28:E28"/>
    <mergeCell ref="T6:U6"/>
    <mergeCell ref="B10:I10"/>
    <mergeCell ref="K10:P10"/>
    <mergeCell ref="B7:D7"/>
    <mergeCell ref="E7:I7"/>
    <mergeCell ref="P28:Q28"/>
    <mergeCell ref="L22:M22"/>
    <mergeCell ref="N22:O22"/>
    <mergeCell ref="L23:M23"/>
    <mergeCell ref="N23:O23"/>
    <mergeCell ref="L24:M24"/>
    <mergeCell ref="N24:O24"/>
    <mergeCell ref="L19:M19"/>
    <mergeCell ref="N19:O19"/>
    <mergeCell ref="L20:M20"/>
    <mergeCell ref="N21:O21"/>
    <mergeCell ref="N16:O16"/>
    <mergeCell ref="L17:M17"/>
    <mergeCell ref="N17:O17"/>
    <mergeCell ref="D29:E29"/>
    <mergeCell ref="D30:E30"/>
    <mergeCell ref="D31:E31"/>
    <mergeCell ref="D24:E24"/>
    <mergeCell ref="D25:E25"/>
    <mergeCell ref="D26:E26"/>
    <mergeCell ref="B11:D11"/>
    <mergeCell ref="E11:I11"/>
    <mergeCell ref="J11:J12"/>
  </mergeCells>
  <phoneticPr fontId="2"/>
  <pageMargins left="0.70866141732283472" right="0.31496062992125984" top="0.74803149606299213" bottom="0.74803149606299213" header="0.31496062992125984" footer="0.31496062992125984"/>
  <pageSetup paperSize="9" scale="63" orientation="portrait"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1"/>
  <sheetViews>
    <sheetView view="pageBreakPreview" topLeftCell="A10" zoomScale="70" zoomScaleNormal="75" zoomScaleSheetLayoutView="70" workbookViewId="0">
      <selection activeCell="T16" sqref="T16:U16"/>
    </sheetView>
  </sheetViews>
  <sheetFormatPr defaultRowHeight="13.5" x14ac:dyDescent="0.15"/>
  <cols>
    <col min="1" max="1" width="1.625" style="2" customWidth="1"/>
    <col min="2" max="9" width="2.875" style="2" customWidth="1"/>
    <col min="10" max="10" width="19.125" style="2" customWidth="1"/>
    <col min="11" max="23" width="8.25" style="2" customWidth="1"/>
    <col min="24" max="24" width="1.625" style="2" customWidth="1"/>
    <col min="25" max="16384" width="9" style="2"/>
  </cols>
  <sheetData>
    <row r="1" spans="2:26" ht="9.9499999999999993" customHeight="1" x14ac:dyDescent="0.15"/>
    <row r="2" spans="2:26" ht="33" customHeight="1" x14ac:dyDescent="0.15">
      <c r="B2" s="175" t="s">
        <v>101</v>
      </c>
      <c r="C2" s="175"/>
      <c r="D2" s="175"/>
      <c r="E2" s="175"/>
      <c r="F2" s="175"/>
      <c r="G2" s="175"/>
      <c r="H2" s="175"/>
      <c r="I2" s="175"/>
      <c r="J2" s="175"/>
      <c r="K2" s="175"/>
      <c r="L2" s="175"/>
      <c r="M2" s="175"/>
      <c r="N2" s="175"/>
      <c r="O2" s="175"/>
      <c r="P2" s="175"/>
      <c r="Q2" s="175"/>
      <c r="R2" s="175"/>
      <c r="S2" s="175"/>
      <c r="T2" s="175"/>
      <c r="U2" s="175"/>
      <c r="V2" s="175"/>
      <c r="W2" s="175"/>
    </row>
    <row r="3" spans="2:26" ht="5.0999999999999996" customHeight="1" x14ac:dyDescent="0.15">
      <c r="B3" s="70"/>
      <c r="C3" s="70"/>
      <c r="D3" s="70"/>
      <c r="E3" s="70"/>
      <c r="F3" s="70"/>
      <c r="G3" s="70"/>
      <c r="H3" s="70"/>
      <c r="I3" s="70"/>
      <c r="J3" s="70"/>
      <c r="K3" s="70"/>
      <c r="L3" s="70"/>
      <c r="M3" s="70"/>
      <c r="N3" s="70"/>
      <c r="O3" s="70"/>
      <c r="P3" s="70"/>
      <c r="Q3" s="70"/>
      <c r="R3" s="70"/>
      <c r="S3" s="70"/>
      <c r="T3" s="70"/>
      <c r="U3" s="70"/>
      <c r="V3" s="70"/>
      <c r="W3" s="70"/>
    </row>
    <row r="4" spans="2:26" ht="20.100000000000001" customHeight="1" x14ac:dyDescent="0.15">
      <c r="B4" s="24" t="s">
        <v>78</v>
      </c>
      <c r="C4" s="32"/>
      <c r="D4" s="32"/>
      <c r="E4" s="32"/>
      <c r="F4" s="32"/>
      <c r="G4" s="32"/>
      <c r="H4" s="32"/>
      <c r="I4" s="32"/>
      <c r="J4" s="212" t="s">
        <v>115</v>
      </c>
      <c r="K4" s="178"/>
      <c r="L4" s="213"/>
      <c r="M4" s="30"/>
      <c r="N4" s="36" t="s">
        <v>82</v>
      </c>
      <c r="O4" s="37"/>
      <c r="P4" s="212" t="s">
        <v>118</v>
      </c>
      <c r="Q4" s="178"/>
      <c r="R4" s="213"/>
      <c r="S4" s="30"/>
      <c r="T4" s="30"/>
      <c r="U4" s="30"/>
      <c r="V4" s="30"/>
      <c r="W4" s="30"/>
    </row>
    <row r="5" spans="2:26" ht="20.100000000000001" customHeight="1" x14ac:dyDescent="0.15">
      <c r="B5" s="71" t="s">
        <v>79</v>
      </c>
      <c r="C5" s="71"/>
      <c r="D5" s="71"/>
      <c r="E5" s="71"/>
      <c r="F5" s="71"/>
      <c r="G5" s="71"/>
      <c r="H5" s="71"/>
      <c r="I5" s="71"/>
      <c r="J5" s="240">
        <v>42470</v>
      </c>
      <c r="K5" s="241"/>
      <c r="L5" s="71"/>
      <c r="M5" s="38"/>
      <c r="N5" s="31" t="s">
        <v>80</v>
      </c>
      <c r="O5" s="71"/>
      <c r="P5" s="134" t="s">
        <v>117</v>
      </c>
      <c r="Q5" s="135"/>
      <c r="R5" s="136"/>
      <c r="S5" s="24"/>
      <c r="T5" s="24"/>
      <c r="U5" s="24"/>
      <c r="V5" s="31"/>
      <c r="W5" s="31"/>
    </row>
    <row r="6" spans="2:26" ht="20.100000000000001" customHeight="1" x14ac:dyDescent="0.15">
      <c r="B6" s="71" t="s">
        <v>81</v>
      </c>
      <c r="C6" s="71"/>
      <c r="D6" s="71"/>
      <c r="E6" s="71"/>
      <c r="F6" s="71"/>
      <c r="G6" s="71"/>
      <c r="H6" s="71"/>
      <c r="I6" s="71"/>
      <c r="J6" s="237" t="s">
        <v>134</v>
      </c>
      <c r="K6" s="238"/>
      <c r="L6" s="238"/>
      <c r="M6" s="238"/>
      <c r="N6" s="238"/>
      <c r="O6" s="238"/>
      <c r="P6" s="238"/>
      <c r="Q6" s="238"/>
      <c r="R6" s="238"/>
      <c r="S6" s="238"/>
      <c r="T6" s="238"/>
      <c r="U6" s="238"/>
      <c r="V6" s="238"/>
      <c r="W6" s="239"/>
    </row>
    <row r="7" spans="2:26" ht="13.5" customHeight="1" x14ac:dyDescent="0.15">
      <c r="B7" s="71"/>
      <c r="C7" s="71"/>
      <c r="D7" s="71"/>
      <c r="E7" s="71"/>
      <c r="F7" s="71"/>
      <c r="G7" s="38"/>
      <c r="H7" s="38"/>
      <c r="I7" s="38"/>
      <c r="J7" s="66"/>
      <c r="K7" s="66"/>
      <c r="L7" s="66"/>
      <c r="M7" s="31"/>
      <c r="N7" s="38"/>
      <c r="O7" s="66"/>
      <c r="P7" s="66"/>
      <c r="Q7" s="66"/>
      <c r="R7" s="66"/>
      <c r="S7" s="38"/>
      <c r="T7" s="66"/>
      <c r="U7" s="66"/>
      <c r="V7" s="66"/>
      <c r="W7" s="66"/>
    </row>
    <row r="8" spans="2:26" ht="20.100000000000001" customHeight="1" x14ac:dyDescent="0.15">
      <c r="B8" s="69" t="s">
        <v>88</v>
      </c>
      <c r="C8" s="69"/>
      <c r="D8" s="69"/>
      <c r="E8" s="69"/>
      <c r="F8" s="69"/>
      <c r="G8" s="35"/>
      <c r="H8" s="35"/>
      <c r="I8" s="35"/>
      <c r="J8" s="69"/>
      <c r="K8" s="69"/>
      <c r="L8" s="69"/>
      <c r="M8" s="28"/>
      <c r="N8" s="33"/>
      <c r="O8" s="69"/>
      <c r="P8" s="71"/>
      <c r="Q8" s="71"/>
      <c r="R8" s="71"/>
      <c r="S8" s="38"/>
      <c r="T8" s="69"/>
      <c r="U8" s="69"/>
      <c r="V8" s="69"/>
      <c r="W8" s="69"/>
    </row>
    <row r="9" spans="2:26" ht="20.100000000000001" customHeight="1" x14ac:dyDescent="0.15">
      <c r="B9" s="137" t="s">
        <v>89</v>
      </c>
      <c r="C9" s="138"/>
      <c r="D9" s="138"/>
      <c r="E9" s="138"/>
      <c r="F9" s="138"/>
      <c r="G9" s="138"/>
      <c r="H9" s="138"/>
      <c r="I9" s="68" t="s">
        <v>90</v>
      </c>
      <c r="J9" s="138" t="str">
        <f>表紙!$E$49</f>
        <v>もんか　えいたろう</v>
      </c>
      <c r="K9" s="138"/>
      <c r="L9" s="138"/>
      <c r="M9" s="87" t="s">
        <v>83</v>
      </c>
      <c r="N9" s="137" t="s">
        <v>1</v>
      </c>
      <c r="O9" s="139"/>
      <c r="P9" s="223" t="s">
        <v>22</v>
      </c>
      <c r="Q9" s="224"/>
      <c r="R9" s="224"/>
      <c r="S9" s="225"/>
      <c r="T9" s="129" t="s">
        <v>18</v>
      </c>
      <c r="U9" s="129"/>
      <c r="V9" s="137" t="s">
        <v>14</v>
      </c>
      <c r="W9" s="139"/>
    </row>
    <row r="10" spans="2:26" ht="27.75" customHeight="1" x14ac:dyDescent="0.15">
      <c r="B10" s="272" t="str">
        <f>表紙!$E$50</f>
        <v>文科　Ａ太郎</v>
      </c>
      <c r="C10" s="273"/>
      <c r="D10" s="273"/>
      <c r="E10" s="273"/>
      <c r="F10" s="273"/>
      <c r="G10" s="273"/>
      <c r="H10" s="273"/>
      <c r="I10" s="273"/>
      <c r="J10" s="273"/>
      <c r="K10" s="273"/>
      <c r="L10" s="273"/>
      <c r="M10" s="274"/>
      <c r="N10" s="275" t="str">
        <f>共通シート!$J$7</f>
        <v>男</v>
      </c>
      <c r="O10" s="276"/>
      <c r="P10" s="277" t="s">
        <v>119</v>
      </c>
      <c r="Q10" s="278"/>
      <c r="R10" s="278"/>
      <c r="S10" s="279"/>
      <c r="T10" s="271" t="s">
        <v>120</v>
      </c>
      <c r="U10" s="271"/>
      <c r="V10" s="163" t="s">
        <v>121</v>
      </c>
      <c r="W10" s="164"/>
    </row>
    <row r="11" spans="2:26" ht="13.5" customHeight="1" x14ac:dyDescent="0.15">
      <c r="B11" s="88"/>
      <c r="C11" s="88"/>
      <c r="D11" s="88"/>
      <c r="E11" s="88"/>
      <c r="F11" s="88"/>
      <c r="G11" s="88"/>
      <c r="H11" s="88"/>
      <c r="I11" s="88"/>
      <c r="J11" s="88"/>
      <c r="K11" s="88"/>
      <c r="L11" s="88"/>
      <c r="M11" s="88"/>
      <c r="N11" s="39"/>
      <c r="O11" s="39"/>
      <c r="P11" s="89"/>
      <c r="Q11" s="89"/>
      <c r="R11" s="89"/>
      <c r="S11" s="89"/>
      <c r="T11" s="72"/>
      <c r="U11" s="72"/>
      <c r="V11" s="39"/>
      <c r="W11" s="39"/>
    </row>
    <row r="12" spans="2:26" ht="20.100000000000001" customHeight="1" x14ac:dyDescent="0.15">
      <c r="B12" s="71" t="s">
        <v>92</v>
      </c>
      <c r="C12" s="86"/>
      <c r="D12" s="86"/>
      <c r="E12" s="86"/>
      <c r="F12" s="86"/>
      <c r="G12" s="86"/>
      <c r="H12" s="86"/>
      <c r="I12" s="86"/>
      <c r="J12" s="86"/>
      <c r="K12" s="86"/>
      <c r="L12" s="86"/>
      <c r="M12" s="86"/>
      <c r="N12" s="86"/>
      <c r="O12" s="86"/>
      <c r="P12" s="86"/>
      <c r="Q12" s="86"/>
      <c r="R12" s="86"/>
      <c r="S12" s="86"/>
      <c r="T12" s="86"/>
      <c r="U12" s="86"/>
      <c r="V12" s="86"/>
      <c r="W12" s="86"/>
    </row>
    <row r="13" spans="2:26" ht="21.2" customHeight="1" x14ac:dyDescent="0.15">
      <c r="B13" s="67"/>
      <c r="C13" s="68"/>
      <c r="D13" s="129" t="s">
        <v>84</v>
      </c>
      <c r="E13" s="129"/>
      <c r="F13" s="129"/>
      <c r="G13" s="129"/>
      <c r="H13" s="129"/>
      <c r="I13" s="129"/>
      <c r="J13" s="129"/>
      <c r="K13" s="129"/>
      <c r="L13" s="129"/>
      <c r="M13" s="129"/>
      <c r="N13" s="129"/>
      <c r="O13" s="137" t="s">
        <v>94</v>
      </c>
      <c r="P13" s="138"/>
      <c r="Q13" s="139"/>
      <c r="R13" s="137" t="s">
        <v>87</v>
      </c>
      <c r="S13" s="139"/>
      <c r="T13" s="138" t="s">
        <v>85</v>
      </c>
      <c r="U13" s="139"/>
      <c r="V13" s="86"/>
      <c r="W13" s="86"/>
      <c r="X13" s="86"/>
      <c r="Y13" s="86"/>
      <c r="Z13" s="86"/>
    </row>
    <row r="14" spans="2:26" ht="69.95" customHeight="1" x14ac:dyDescent="0.15">
      <c r="B14" s="137" t="s">
        <v>93</v>
      </c>
      <c r="C14" s="138"/>
      <c r="D14" s="210" t="s">
        <v>169</v>
      </c>
      <c r="E14" s="210"/>
      <c r="F14" s="210"/>
      <c r="G14" s="210"/>
      <c r="H14" s="210"/>
      <c r="I14" s="210"/>
      <c r="J14" s="210"/>
      <c r="K14" s="210"/>
      <c r="L14" s="210"/>
      <c r="M14" s="210"/>
      <c r="N14" s="210"/>
      <c r="O14" s="242" t="str">
        <f>P10</f>
        <v>初中市立虎門小学校</v>
      </c>
      <c r="P14" s="243"/>
      <c r="Q14" s="244"/>
      <c r="R14" s="212" t="s">
        <v>124</v>
      </c>
      <c r="S14" s="213"/>
      <c r="T14" s="212" t="s">
        <v>130</v>
      </c>
      <c r="U14" s="213"/>
      <c r="V14" s="75"/>
      <c r="W14" s="75"/>
      <c r="X14" s="75"/>
      <c r="Y14" s="75"/>
      <c r="Z14" s="75"/>
    </row>
    <row r="15" spans="2:26" ht="69.95" customHeight="1" x14ac:dyDescent="0.15">
      <c r="B15" s="137" t="s">
        <v>77</v>
      </c>
      <c r="C15" s="138"/>
      <c r="D15" s="210" t="s">
        <v>183</v>
      </c>
      <c r="E15" s="210"/>
      <c r="F15" s="210"/>
      <c r="G15" s="210"/>
      <c r="H15" s="210"/>
      <c r="I15" s="210"/>
      <c r="J15" s="210"/>
      <c r="K15" s="210"/>
      <c r="L15" s="210"/>
      <c r="M15" s="210"/>
      <c r="N15" s="210"/>
      <c r="O15" s="245"/>
      <c r="P15" s="246"/>
      <c r="Q15" s="247"/>
      <c r="R15" s="251" t="str">
        <f>共通シート!Q11</f>
        <v>03-1234-5678</v>
      </c>
      <c r="S15" s="252"/>
      <c r="T15" s="251" t="str">
        <f>共通シート!$C$12</f>
        <v>文科　Ａ十郎</v>
      </c>
      <c r="U15" s="252"/>
      <c r="V15" s="75"/>
      <c r="W15" s="75"/>
      <c r="X15" s="75"/>
      <c r="Y15" s="75"/>
      <c r="Z15" s="75"/>
    </row>
    <row r="16" spans="2:26" ht="69.95" customHeight="1" x14ac:dyDescent="0.15">
      <c r="B16" s="253" t="s">
        <v>76</v>
      </c>
      <c r="C16" s="254"/>
      <c r="D16" s="210"/>
      <c r="E16" s="210"/>
      <c r="F16" s="210"/>
      <c r="G16" s="210"/>
      <c r="H16" s="210"/>
      <c r="I16" s="210"/>
      <c r="J16" s="210"/>
      <c r="K16" s="210"/>
      <c r="L16" s="210"/>
      <c r="M16" s="210"/>
      <c r="N16" s="210"/>
      <c r="O16" s="248"/>
      <c r="P16" s="249"/>
      <c r="Q16" s="250"/>
      <c r="R16" s="212"/>
      <c r="S16" s="213"/>
      <c r="T16" s="212"/>
      <c r="U16" s="213"/>
      <c r="V16" s="75"/>
      <c r="W16" s="75"/>
      <c r="X16" s="75"/>
      <c r="Y16" s="75"/>
      <c r="Z16" s="75"/>
    </row>
    <row r="17" spans="2:26" ht="69.95" customHeight="1" x14ac:dyDescent="0.15">
      <c r="B17" s="137" t="s">
        <v>75</v>
      </c>
      <c r="C17" s="138"/>
      <c r="D17" s="210"/>
      <c r="E17" s="210"/>
      <c r="F17" s="210"/>
      <c r="G17" s="210"/>
      <c r="H17" s="210"/>
      <c r="I17" s="210"/>
      <c r="J17" s="210"/>
      <c r="K17" s="210"/>
      <c r="L17" s="210"/>
      <c r="M17" s="210"/>
      <c r="N17" s="210"/>
      <c r="O17" s="248"/>
      <c r="P17" s="249"/>
      <c r="Q17" s="250"/>
      <c r="R17" s="212"/>
      <c r="S17" s="213"/>
      <c r="T17" s="212"/>
      <c r="U17" s="213"/>
      <c r="V17" s="75"/>
      <c r="W17" s="75"/>
      <c r="X17" s="75"/>
      <c r="Y17" s="75"/>
      <c r="Z17" s="75"/>
    </row>
    <row r="18" spans="2:26" ht="69.95" customHeight="1" x14ac:dyDescent="0.15">
      <c r="B18" s="137" t="s">
        <v>98</v>
      </c>
      <c r="C18" s="138"/>
      <c r="D18" s="210" t="s">
        <v>156</v>
      </c>
      <c r="E18" s="210"/>
      <c r="F18" s="210"/>
      <c r="G18" s="210"/>
      <c r="H18" s="210"/>
      <c r="I18" s="210"/>
      <c r="J18" s="210"/>
      <c r="K18" s="210"/>
      <c r="L18" s="210"/>
      <c r="M18" s="210"/>
      <c r="N18" s="210"/>
      <c r="O18" s="248" t="s">
        <v>132</v>
      </c>
      <c r="P18" s="249"/>
      <c r="Q18" s="250"/>
      <c r="R18" s="212" t="s">
        <v>128</v>
      </c>
      <c r="S18" s="213"/>
      <c r="T18" s="212" t="s">
        <v>129</v>
      </c>
      <c r="U18" s="213"/>
      <c r="V18" s="75"/>
      <c r="W18" s="75"/>
      <c r="X18" s="75"/>
      <c r="Y18" s="75"/>
      <c r="Z18" s="75"/>
    </row>
    <row r="19" spans="2:26" x14ac:dyDescent="0.15">
      <c r="P19" s="270"/>
      <c r="Q19" s="270"/>
      <c r="R19" s="270"/>
      <c r="S19" s="270"/>
      <c r="T19" s="270"/>
      <c r="U19" s="270"/>
    </row>
    <row r="20" spans="2:26" ht="20.100000000000001" customHeight="1" x14ac:dyDescent="0.15">
      <c r="B20" s="174" t="s">
        <v>141</v>
      </c>
      <c r="C20" s="174"/>
      <c r="D20" s="174"/>
      <c r="E20" s="174"/>
      <c r="F20" s="174"/>
      <c r="G20" s="174"/>
      <c r="H20" s="174"/>
      <c r="I20" s="174"/>
      <c r="J20" s="174"/>
      <c r="K20" s="90">
        <v>43222</v>
      </c>
      <c r="L20" s="90">
        <v>43252</v>
      </c>
      <c r="M20" s="90">
        <v>43282</v>
      </c>
      <c r="N20" s="90">
        <v>43313</v>
      </c>
      <c r="O20" s="90">
        <v>43344</v>
      </c>
      <c r="P20" s="90">
        <v>43376</v>
      </c>
      <c r="Q20" s="90">
        <v>43405</v>
      </c>
      <c r="R20" s="90">
        <v>43435</v>
      </c>
      <c r="S20" s="90">
        <v>43104</v>
      </c>
      <c r="T20" s="90">
        <v>43132</v>
      </c>
      <c r="U20" s="90">
        <v>43160</v>
      </c>
      <c r="V20" s="90">
        <v>43188</v>
      </c>
      <c r="W20" s="91"/>
    </row>
    <row r="21" spans="2:26" ht="21.75" customHeight="1" x14ac:dyDescent="0.15">
      <c r="B21" s="220" t="s">
        <v>19</v>
      </c>
      <c r="C21" s="221"/>
      <c r="D21" s="221"/>
      <c r="E21" s="221"/>
      <c r="F21" s="221"/>
      <c r="G21" s="221"/>
      <c r="H21" s="221"/>
      <c r="I21" s="221"/>
      <c r="J21" s="222"/>
      <c r="K21" s="92">
        <v>4</v>
      </c>
      <c r="L21" s="92">
        <v>5</v>
      </c>
      <c r="M21" s="92">
        <v>6</v>
      </c>
      <c r="N21" s="92">
        <v>7</v>
      </c>
      <c r="O21" s="92">
        <v>8</v>
      </c>
      <c r="P21" s="92">
        <v>9</v>
      </c>
      <c r="Q21" s="92">
        <v>10</v>
      </c>
      <c r="R21" s="92">
        <v>11</v>
      </c>
      <c r="S21" s="92">
        <v>12</v>
      </c>
      <c r="T21" s="92">
        <v>1</v>
      </c>
      <c r="U21" s="92">
        <v>2</v>
      </c>
      <c r="V21" s="92">
        <v>3</v>
      </c>
      <c r="W21" s="92" t="s">
        <v>21</v>
      </c>
    </row>
    <row r="22" spans="2:26" ht="21.75" customHeight="1" x14ac:dyDescent="0.15">
      <c r="B22" s="137" t="s">
        <v>44</v>
      </c>
      <c r="C22" s="138"/>
      <c r="D22" s="138"/>
      <c r="E22" s="138"/>
      <c r="F22" s="138"/>
      <c r="G22" s="138"/>
      <c r="H22" s="138"/>
      <c r="I22" s="138"/>
      <c r="J22" s="139"/>
      <c r="K22" s="54">
        <v>15</v>
      </c>
      <c r="L22" s="54">
        <v>18</v>
      </c>
      <c r="M22" s="54">
        <v>22</v>
      </c>
      <c r="N22" s="54">
        <v>13</v>
      </c>
      <c r="O22" s="54">
        <v>1</v>
      </c>
      <c r="P22" s="54">
        <v>20</v>
      </c>
      <c r="Q22" s="54">
        <v>21</v>
      </c>
      <c r="R22" s="54">
        <v>19</v>
      </c>
      <c r="S22" s="54">
        <v>18</v>
      </c>
      <c r="T22" s="54">
        <v>15</v>
      </c>
      <c r="U22" s="54">
        <v>19</v>
      </c>
      <c r="V22" s="54">
        <v>20</v>
      </c>
      <c r="W22" s="77">
        <f>SUM(K22:V22)</f>
        <v>201</v>
      </c>
    </row>
    <row r="23" spans="2:26" ht="21.75" customHeight="1" x14ac:dyDescent="0.15">
      <c r="B23" s="223" t="s">
        <v>30</v>
      </c>
      <c r="C23" s="224"/>
      <c r="D23" s="224"/>
      <c r="E23" s="224"/>
      <c r="F23" s="224"/>
      <c r="G23" s="224"/>
      <c r="H23" s="224"/>
      <c r="I23" s="224"/>
      <c r="J23" s="225"/>
      <c r="K23" s="55">
        <v>14</v>
      </c>
      <c r="L23" s="55">
        <v>15</v>
      </c>
      <c r="M23" s="55">
        <v>17</v>
      </c>
      <c r="N23" s="55">
        <v>10</v>
      </c>
      <c r="O23" s="55">
        <v>1</v>
      </c>
      <c r="P23" s="55">
        <v>18</v>
      </c>
      <c r="Q23" s="55">
        <v>18</v>
      </c>
      <c r="R23" s="55">
        <v>15</v>
      </c>
      <c r="S23" s="55">
        <v>15</v>
      </c>
      <c r="T23" s="56">
        <v>13</v>
      </c>
      <c r="U23" s="56">
        <v>16</v>
      </c>
      <c r="V23" s="56">
        <v>17</v>
      </c>
      <c r="W23" s="76">
        <f>SUM(K23:V23)</f>
        <v>169</v>
      </c>
    </row>
    <row r="24" spans="2:26" ht="21.75" customHeight="1" x14ac:dyDescent="0.15">
      <c r="B24" s="93"/>
      <c r="C24" s="226" t="s">
        <v>11</v>
      </c>
      <c r="D24" s="227"/>
      <c r="E24" s="227"/>
      <c r="F24" s="227"/>
      <c r="G24" s="227"/>
      <c r="H24" s="227"/>
      <c r="I24" s="227"/>
      <c r="J24" s="228"/>
      <c r="K24" s="57">
        <v>1</v>
      </c>
      <c r="L24" s="57">
        <v>0</v>
      </c>
      <c r="M24" s="57">
        <v>0</v>
      </c>
      <c r="N24" s="57">
        <v>0</v>
      </c>
      <c r="O24" s="57">
        <v>0</v>
      </c>
      <c r="P24" s="57">
        <v>0</v>
      </c>
      <c r="Q24" s="57">
        <v>0</v>
      </c>
      <c r="R24" s="57">
        <v>0</v>
      </c>
      <c r="S24" s="57">
        <v>0</v>
      </c>
      <c r="T24" s="57">
        <v>0</v>
      </c>
      <c r="U24" s="57">
        <v>0</v>
      </c>
      <c r="V24" s="57">
        <v>1</v>
      </c>
      <c r="W24" s="78">
        <f>SUM(K24:V24)</f>
        <v>2</v>
      </c>
    </row>
    <row r="25" spans="2:26" ht="21.75" customHeight="1" x14ac:dyDescent="0.15">
      <c r="B25" s="93"/>
      <c r="C25" s="226" t="s">
        <v>12</v>
      </c>
      <c r="D25" s="227"/>
      <c r="E25" s="227"/>
      <c r="F25" s="227"/>
      <c r="G25" s="227"/>
      <c r="H25" s="227"/>
      <c r="I25" s="227"/>
      <c r="J25" s="228"/>
      <c r="K25" s="57">
        <v>3</v>
      </c>
      <c r="L25" s="57">
        <v>3</v>
      </c>
      <c r="M25" s="57">
        <v>5</v>
      </c>
      <c r="N25" s="57">
        <v>4</v>
      </c>
      <c r="O25" s="57">
        <v>0</v>
      </c>
      <c r="P25" s="57">
        <v>3</v>
      </c>
      <c r="Q25" s="57">
        <v>3</v>
      </c>
      <c r="R25" s="57">
        <v>2</v>
      </c>
      <c r="S25" s="57">
        <v>2</v>
      </c>
      <c r="T25" s="57">
        <v>1</v>
      </c>
      <c r="U25" s="57">
        <v>1</v>
      </c>
      <c r="V25" s="57">
        <v>1</v>
      </c>
      <c r="W25" s="78">
        <f>SUM(K25:V25)</f>
        <v>28</v>
      </c>
    </row>
    <row r="26" spans="2:26" ht="21.75" customHeight="1" x14ac:dyDescent="0.15">
      <c r="B26" s="93"/>
      <c r="C26" s="255" t="s">
        <v>13</v>
      </c>
      <c r="D26" s="256"/>
      <c r="E26" s="256"/>
      <c r="F26" s="256"/>
      <c r="G26" s="256"/>
      <c r="H26" s="256"/>
      <c r="I26" s="256"/>
      <c r="J26" s="257"/>
      <c r="K26" s="58">
        <v>1</v>
      </c>
      <c r="L26" s="58">
        <v>0</v>
      </c>
      <c r="M26" s="58">
        <v>1</v>
      </c>
      <c r="N26" s="58">
        <v>1</v>
      </c>
      <c r="O26" s="58">
        <v>0</v>
      </c>
      <c r="P26" s="58">
        <v>3</v>
      </c>
      <c r="Q26" s="58">
        <v>1</v>
      </c>
      <c r="R26" s="58">
        <v>0</v>
      </c>
      <c r="S26" s="58">
        <v>1</v>
      </c>
      <c r="T26" s="58">
        <v>1</v>
      </c>
      <c r="U26" s="58">
        <v>1</v>
      </c>
      <c r="V26" s="58">
        <v>0</v>
      </c>
      <c r="W26" s="79">
        <f>SUM(K26:V26)</f>
        <v>10</v>
      </c>
    </row>
    <row r="27" spans="2:26" ht="21.75" customHeight="1" x14ac:dyDescent="0.15">
      <c r="B27" s="264" t="s">
        <v>54</v>
      </c>
      <c r="C27" s="265"/>
      <c r="D27" s="265"/>
      <c r="E27" s="265"/>
      <c r="F27" s="265"/>
      <c r="G27" s="265"/>
      <c r="H27" s="265"/>
      <c r="I27" s="265"/>
      <c r="J27" s="266"/>
      <c r="K27" s="76">
        <f>K28</f>
        <v>1</v>
      </c>
      <c r="L27" s="76">
        <f>K28+L28</f>
        <v>4</v>
      </c>
      <c r="M27" s="76">
        <f>K28+L28+M28</f>
        <v>9</v>
      </c>
      <c r="N27" s="76">
        <f>K28+L28+M28+N28</f>
        <v>12</v>
      </c>
      <c r="O27" s="76">
        <f>K28+L28+M28+N28+O28</f>
        <v>12</v>
      </c>
      <c r="P27" s="76">
        <f>K28+L28+M28+N28+O28+P28</f>
        <v>14</v>
      </c>
      <c r="Q27" s="76">
        <f>K28+L28+M28+N28+O28+P28+Q28</f>
        <v>17</v>
      </c>
      <c r="R27" s="76">
        <f>K28+L28+M28+N28+O28+P28+Q28+R28</f>
        <v>21</v>
      </c>
      <c r="S27" s="76">
        <f>K28+L28+M28+N28+O28+P28+Q28+R28+S28</f>
        <v>24</v>
      </c>
      <c r="T27" s="76">
        <f>K28+L28+M28+N28+O28+P28+Q28+R28+S28+T28</f>
        <v>26</v>
      </c>
      <c r="U27" s="76">
        <f>K28+L28+M28+N28+O28+P28+Q28+R28+S28+T28+U28</f>
        <v>29</v>
      </c>
      <c r="V27" s="76">
        <f>K28+L28+M28+N28+O28+P28+Q28+R28+S28+T28+U28+V28</f>
        <v>32</v>
      </c>
      <c r="W27" s="76">
        <f>K28+L28+M28+N28+O28+P28+Q28+R28+S28+T28+U28+V28</f>
        <v>32</v>
      </c>
    </row>
    <row r="28" spans="2:26" ht="21.75" customHeight="1" x14ac:dyDescent="0.15">
      <c r="B28" s="94"/>
      <c r="C28" s="267" t="s">
        <v>59</v>
      </c>
      <c r="D28" s="268"/>
      <c r="E28" s="268"/>
      <c r="F28" s="268"/>
      <c r="G28" s="268"/>
      <c r="H28" s="268"/>
      <c r="I28" s="268"/>
      <c r="J28" s="269"/>
      <c r="K28" s="59">
        <v>1</v>
      </c>
      <c r="L28" s="59">
        <v>3</v>
      </c>
      <c r="M28" s="59">
        <v>5</v>
      </c>
      <c r="N28" s="59">
        <v>3</v>
      </c>
      <c r="O28" s="59">
        <v>0</v>
      </c>
      <c r="P28" s="59">
        <v>2</v>
      </c>
      <c r="Q28" s="59">
        <v>3</v>
      </c>
      <c r="R28" s="59">
        <v>4</v>
      </c>
      <c r="S28" s="59">
        <v>3</v>
      </c>
      <c r="T28" s="59">
        <v>2</v>
      </c>
      <c r="U28" s="59">
        <v>3</v>
      </c>
      <c r="V28" s="59">
        <v>3</v>
      </c>
      <c r="W28" s="80">
        <f t="shared" ref="W28:W37" si="0">SUM(K28:V28)</f>
        <v>32</v>
      </c>
    </row>
    <row r="29" spans="2:26" ht="21.75" customHeight="1" x14ac:dyDescent="0.15">
      <c r="B29" s="95"/>
      <c r="C29" s="217" t="s">
        <v>46</v>
      </c>
      <c r="D29" s="218"/>
      <c r="E29" s="218"/>
      <c r="F29" s="218"/>
      <c r="G29" s="218"/>
      <c r="H29" s="218"/>
      <c r="I29" s="218"/>
      <c r="J29" s="219"/>
      <c r="K29" s="60">
        <v>0</v>
      </c>
      <c r="L29" s="60">
        <v>0</v>
      </c>
      <c r="M29" s="60">
        <v>0</v>
      </c>
      <c r="N29" s="60">
        <v>0</v>
      </c>
      <c r="O29" s="60">
        <v>0</v>
      </c>
      <c r="P29" s="60">
        <v>0</v>
      </c>
      <c r="Q29" s="60">
        <v>0</v>
      </c>
      <c r="R29" s="60">
        <v>0</v>
      </c>
      <c r="S29" s="60">
        <v>0</v>
      </c>
      <c r="T29" s="60">
        <v>0</v>
      </c>
      <c r="U29" s="60">
        <v>0</v>
      </c>
      <c r="V29" s="60">
        <v>0</v>
      </c>
      <c r="W29" s="81">
        <f t="shared" si="0"/>
        <v>0</v>
      </c>
    </row>
    <row r="30" spans="2:26" ht="21.75" customHeight="1" x14ac:dyDescent="0.15">
      <c r="B30" s="95"/>
      <c r="C30" s="96"/>
      <c r="D30" s="261" t="s">
        <v>32</v>
      </c>
      <c r="E30" s="262"/>
      <c r="F30" s="262"/>
      <c r="G30" s="262"/>
      <c r="H30" s="262"/>
      <c r="I30" s="262"/>
      <c r="J30" s="263"/>
      <c r="K30" s="61">
        <v>0</v>
      </c>
      <c r="L30" s="61">
        <v>0</v>
      </c>
      <c r="M30" s="61">
        <v>0</v>
      </c>
      <c r="N30" s="61">
        <v>0</v>
      </c>
      <c r="O30" s="61">
        <v>0</v>
      </c>
      <c r="P30" s="61">
        <v>0</v>
      </c>
      <c r="Q30" s="61">
        <v>0</v>
      </c>
      <c r="R30" s="61">
        <v>0</v>
      </c>
      <c r="S30" s="61">
        <v>0</v>
      </c>
      <c r="T30" s="61">
        <v>0</v>
      </c>
      <c r="U30" s="61">
        <v>0</v>
      </c>
      <c r="V30" s="61">
        <v>0</v>
      </c>
      <c r="W30" s="82">
        <f t="shared" si="0"/>
        <v>0</v>
      </c>
    </row>
    <row r="31" spans="2:26" ht="21.75" customHeight="1" x14ac:dyDescent="0.15">
      <c r="B31" s="95"/>
      <c r="C31" s="96"/>
      <c r="D31" s="214" t="s">
        <v>33</v>
      </c>
      <c r="E31" s="215"/>
      <c r="F31" s="215"/>
      <c r="G31" s="215"/>
      <c r="H31" s="215"/>
      <c r="I31" s="215"/>
      <c r="J31" s="216"/>
      <c r="K31" s="61">
        <v>0</v>
      </c>
      <c r="L31" s="61">
        <v>0</v>
      </c>
      <c r="M31" s="61">
        <v>0</v>
      </c>
      <c r="N31" s="61">
        <v>0</v>
      </c>
      <c r="O31" s="61">
        <v>0</v>
      </c>
      <c r="P31" s="61">
        <v>0</v>
      </c>
      <c r="Q31" s="61">
        <v>0</v>
      </c>
      <c r="R31" s="61">
        <v>0</v>
      </c>
      <c r="S31" s="61">
        <v>0</v>
      </c>
      <c r="T31" s="61">
        <v>0</v>
      </c>
      <c r="U31" s="61">
        <v>0</v>
      </c>
      <c r="V31" s="61">
        <v>0</v>
      </c>
      <c r="W31" s="82">
        <f t="shared" si="0"/>
        <v>0</v>
      </c>
    </row>
    <row r="32" spans="2:26" ht="21.75" customHeight="1" x14ac:dyDescent="0.15">
      <c r="B32" s="95"/>
      <c r="C32" s="96"/>
      <c r="D32" s="214" t="s">
        <v>34</v>
      </c>
      <c r="E32" s="215"/>
      <c r="F32" s="215"/>
      <c r="G32" s="215"/>
      <c r="H32" s="215"/>
      <c r="I32" s="215"/>
      <c r="J32" s="216"/>
      <c r="K32" s="61">
        <v>0</v>
      </c>
      <c r="L32" s="61">
        <v>0</v>
      </c>
      <c r="M32" s="61">
        <v>0</v>
      </c>
      <c r="N32" s="61">
        <v>0</v>
      </c>
      <c r="O32" s="61">
        <v>0</v>
      </c>
      <c r="P32" s="61">
        <v>0</v>
      </c>
      <c r="Q32" s="61">
        <v>0</v>
      </c>
      <c r="R32" s="61">
        <v>0</v>
      </c>
      <c r="S32" s="61">
        <v>0</v>
      </c>
      <c r="T32" s="61">
        <v>0</v>
      </c>
      <c r="U32" s="61">
        <v>0</v>
      </c>
      <c r="V32" s="61">
        <v>0</v>
      </c>
      <c r="W32" s="82">
        <f t="shared" si="0"/>
        <v>0</v>
      </c>
    </row>
    <row r="33" spans="2:26" ht="21.75" customHeight="1" x14ac:dyDescent="0.15">
      <c r="B33" s="95"/>
      <c r="C33" s="96"/>
      <c r="D33" s="214" t="s">
        <v>35</v>
      </c>
      <c r="E33" s="215"/>
      <c r="F33" s="215"/>
      <c r="G33" s="215"/>
      <c r="H33" s="215"/>
      <c r="I33" s="215"/>
      <c r="J33" s="216"/>
      <c r="K33" s="61">
        <v>0</v>
      </c>
      <c r="L33" s="61">
        <v>0</v>
      </c>
      <c r="M33" s="61">
        <v>0</v>
      </c>
      <c r="N33" s="61">
        <v>0</v>
      </c>
      <c r="O33" s="61">
        <v>0</v>
      </c>
      <c r="P33" s="61">
        <v>0</v>
      </c>
      <c r="Q33" s="61">
        <v>0</v>
      </c>
      <c r="R33" s="61">
        <v>0</v>
      </c>
      <c r="S33" s="61">
        <v>0</v>
      </c>
      <c r="T33" s="61">
        <v>0</v>
      </c>
      <c r="U33" s="61">
        <v>0</v>
      </c>
      <c r="V33" s="61">
        <v>0</v>
      </c>
      <c r="W33" s="82">
        <f t="shared" si="0"/>
        <v>0</v>
      </c>
    </row>
    <row r="34" spans="2:26" ht="21.75" customHeight="1" x14ac:dyDescent="0.15">
      <c r="B34" s="95"/>
      <c r="C34" s="96"/>
      <c r="D34" s="214" t="s">
        <v>36</v>
      </c>
      <c r="E34" s="215"/>
      <c r="F34" s="215"/>
      <c r="G34" s="215"/>
      <c r="H34" s="215"/>
      <c r="I34" s="215"/>
      <c r="J34" s="216"/>
      <c r="K34" s="61">
        <v>0</v>
      </c>
      <c r="L34" s="61">
        <v>0</v>
      </c>
      <c r="M34" s="61">
        <v>0</v>
      </c>
      <c r="N34" s="61">
        <v>0</v>
      </c>
      <c r="O34" s="61">
        <v>0</v>
      </c>
      <c r="P34" s="61">
        <v>0</v>
      </c>
      <c r="Q34" s="61">
        <v>0</v>
      </c>
      <c r="R34" s="61">
        <v>0</v>
      </c>
      <c r="S34" s="61">
        <v>0</v>
      </c>
      <c r="T34" s="61">
        <v>0</v>
      </c>
      <c r="U34" s="61">
        <v>0</v>
      </c>
      <c r="V34" s="61">
        <v>0</v>
      </c>
      <c r="W34" s="82">
        <f t="shared" si="0"/>
        <v>0</v>
      </c>
    </row>
    <row r="35" spans="2:26" ht="21.75" customHeight="1" x14ac:dyDescent="0.15">
      <c r="B35" s="95"/>
      <c r="C35" s="96"/>
      <c r="D35" s="214" t="s">
        <v>37</v>
      </c>
      <c r="E35" s="215"/>
      <c r="F35" s="215"/>
      <c r="G35" s="215"/>
      <c r="H35" s="215"/>
      <c r="I35" s="215"/>
      <c r="J35" s="216"/>
      <c r="K35" s="62">
        <v>0</v>
      </c>
      <c r="L35" s="62">
        <v>0</v>
      </c>
      <c r="M35" s="62">
        <v>0</v>
      </c>
      <c r="N35" s="62">
        <v>0</v>
      </c>
      <c r="O35" s="62">
        <v>0</v>
      </c>
      <c r="P35" s="62">
        <v>0</v>
      </c>
      <c r="Q35" s="62">
        <v>0</v>
      </c>
      <c r="R35" s="62">
        <v>0</v>
      </c>
      <c r="S35" s="62">
        <v>0</v>
      </c>
      <c r="T35" s="61">
        <v>0</v>
      </c>
      <c r="U35" s="61">
        <v>0</v>
      </c>
      <c r="V35" s="61">
        <v>0</v>
      </c>
      <c r="W35" s="82">
        <f t="shared" si="0"/>
        <v>0</v>
      </c>
    </row>
    <row r="36" spans="2:26" ht="21.75" customHeight="1" x14ac:dyDescent="0.15">
      <c r="B36" s="95"/>
      <c r="C36" s="96"/>
      <c r="D36" s="214" t="s">
        <v>42</v>
      </c>
      <c r="E36" s="215"/>
      <c r="F36" s="215"/>
      <c r="G36" s="215"/>
      <c r="H36" s="215"/>
      <c r="I36" s="215"/>
      <c r="J36" s="216"/>
      <c r="K36" s="62">
        <v>0</v>
      </c>
      <c r="L36" s="62">
        <v>0</v>
      </c>
      <c r="M36" s="62">
        <v>0</v>
      </c>
      <c r="N36" s="62">
        <v>0</v>
      </c>
      <c r="O36" s="62">
        <v>0</v>
      </c>
      <c r="P36" s="62">
        <v>0</v>
      </c>
      <c r="Q36" s="62">
        <v>0</v>
      </c>
      <c r="R36" s="62">
        <v>0</v>
      </c>
      <c r="S36" s="62">
        <v>0</v>
      </c>
      <c r="T36" s="61">
        <v>0</v>
      </c>
      <c r="U36" s="61">
        <v>0</v>
      </c>
      <c r="V36" s="61">
        <v>0</v>
      </c>
      <c r="W36" s="82">
        <f t="shared" si="0"/>
        <v>0</v>
      </c>
    </row>
    <row r="37" spans="2:26" ht="21.75" customHeight="1" x14ac:dyDescent="0.15">
      <c r="B37" s="97"/>
      <c r="C37" s="98"/>
      <c r="D37" s="258" t="s">
        <v>43</v>
      </c>
      <c r="E37" s="259"/>
      <c r="F37" s="259"/>
      <c r="G37" s="259"/>
      <c r="H37" s="259"/>
      <c r="I37" s="259"/>
      <c r="J37" s="260"/>
      <c r="K37" s="63">
        <v>0</v>
      </c>
      <c r="L37" s="63">
        <v>0</v>
      </c>
      <c r="M37" s="63">
        <v>0</v>
      </c>
      <c r="N37" s="63">
        <v>0</v>
      </c>
      <c r="O37" s="63">
        <v>0</v>
      </c>
      <c r="P37" s="63">
        <v>0</v>
      </c>
      <c r="Q37" s="63">
        <v>0</v>
      </c>
      <c r="R37" s="63">
        <v>0</v>
      </c>
      <c r="S37" s="63">
        <v>0</v>
      </c>
      <c r="T37" s="63">
        <v>0</v>
      </c>
      <c r="U37" s="63">
        <v>0</v>
      </c>
      <c r="V37" s="63">
        <v>0</v>
      </c>
      <c r="W37" s="83">
        <f t="shared" si="0"/>
        <v>0</v>
      </c>
    </row>
    <row r="39" spans="2:26" ht="20.100000000000001" customHeight="1" x14ac:dyDescent="0.15">
      <c r="B39" s="28" t="s">
        <v>142</v>
      </c>
      <c r="C39" s="28"/>
      <c r="D39" s="28"/>
      <c r="E39" s="28"/>
      <c r="F39" s="28"/>
      <c r="G39" s="28"/>
      <c r="H39" s="28"/>
      <c r="I39" s="28"/>
      <c r="J39" s="28"/>
      <c r="K39" s="28"/>
      <c r="L39" s="28"/>
      <c r="M39" s="28"/>
      <c r="N39" s="28"/>
      <c r="O39" s="28"/>
      <c r="P39" s="28"/>
      <c r="Q39" s="28"/>
      <c r="R39" s="28"/>
      <c r="S39" s="28"/>
      <c r="T39" s="28"/>
      <c r="U39" s="28"/>
      <c r="V39" s="28"/>
      <c r="W39" s="28"/>
    </row>
    <row r="40" spans="2:26" ht="15" customHeight="1" x14ac:dyDescent="0.15">
      <c r="B40" s="192" t="s">
        <v>125</v>
      </c>
      <c r="C40" s="229"/>
      <c r="D40" s="229"/>
      <c r="E40" s="229"/>
      <c r="F40" s="229"/>
      <c r="G40" s="229"/>
      <c r="H40" s="229"/>
      <c r="I40" s="229"/>
      <c r="J40" s="229"/>
      <c r="K40" s="229"/>
      <c r="L40" s="229"/>
      <c r="M40" s="229"/>
      <c r="N40" s="229"/>
      <c r="O40" s="229"/>
      <c r="P40" s="229"/>
      <c r="Q40" s="229"/>
      <c r="R40" s="229"/>
      <c r="S40" s="229"/>
      <c r="T40" s="229"/>
      <c r="U40" s="229"/>
      <c r="V40" s="229"/>
      <c r="W40" s="230"/>
    </row>
    <row r="41" spans="2:26" ht="15" customHeight="1" x14ac:dyDescent="0.15">
      <c r="B41" s="231"/>
      <c r="C41" s="232"/>
      <c r="D41" s="232"/>
      <c r="E41" s="232"/>
      <c r="F41" s="232"/>
      <c r="G41" s="232"/>
      <c r="H41" s="232"/>
      <c r="I41" s="232"/>
      <c r="J41" s="232"/>
      <c r="K41" s="232"/>
      <c r="L41" s="232"/>
      <c r="M41" s="232"/>
      <c r="N41" s="232"/>
      <c r="O41" s="232"/>
      <c r="P41" s="232"/>
      <c r="Q41" s="232"/>
      <c r="R41" s="232"/>
      <c r="S41" s="232"/>
      <c r="T41" s="232"/>
      <c r="U41" s="232"/>
      <c r="V41" s="232"/>
      <c r="W41" s="233"/>
    </row>
    <row r="42" spans="2:26" ht="15" customHeight="1" x14ac:dyDescent="0.15">
      <c r="B42" s="234"/>
      <c r="C42" s="235"/>
      <c r="D42" s="235"/>
      <c r="E42" s="235"/>
      <c r="F42" s="235"/>
      <c r="G42" s="235"/>
      <c r="H42" s="235"/>
      <c r="I42" s="235"/>
      <c r="J42" s="235"/>
      <c r="K42" s="235"/>
      <c r="L42" s="235"/>
      <c r="M42" s="235"/>
      <c r="N42" s="235"/>
      <c r="O42" s="235"/>
      <c r="P42" s="235"/>
      <c r="Q42" s="235"/>
      <c r="R42" s="235"/>
      <c r="S42" s="235"/>
      <c r="T42" s="235"/>
      <c r="U42" s="235"/>
      <c r="V42" s="235"/>
      <c r="W42" s="236"/>
    </row>
    <row r="43" spans="2:26" ht="13.5" customHeight="1" x14ac:dyDescent="0.15">
      <c r="B43" s="86"/>
      <c r="C43" s="86"/>
      <c r="D43" s="75"/>
      <c r="E43" s="75"/>
      <c r="F43" s="75"/>
      <c r="G43" s="75"/>
      <c r="H43" s="75"/>
      <c r="I43" s="75"/>
      <c r="J43" s="75"/>
      <c r="K43" s="75"/>
      <c r="L43" s="75"/>
      <c r="M43" s="75"/>
      <c r="N43" s="99"/>
      <c r="O43" s="99"/>
      <c r="P43" s="99"/>
      <c r="Q43" s="75"/>
      <c r="R43" s="75"/>
      <c r="S43" s="75"/>
      <c r="T43" s="75"/>
      <c r="U43" s="75"/>
      <c r="V43" s="75"/>
      <c r="W43" s="75"/>
      <c r="X43" s="75"/>
      <c r="Y43" s="75"/>
      <c r="Z43" s="75"/>
    </row>
    <row r="44" spans="2:26" s="28" customFormat="1" ht="20.100000000000001" customHeight="1" x14ac:dyDescent="0.15">
      <c r="B44" s="71" t="s">
        <v>97</v>
      </c>
      <c r="C44" s="39"/>
      <c r="D44" s="39"/>
      <c r="E44" s="39"/>
      <c r="F44" s="39"/>
      <c r="G44" s="39"/>
      <c r="H44" s="39"/>
      <c r="I44" s="39"/>
      <c r="J44" s="39"/>
      <c r="K44" s="39"/>
      <c r="L44" s="39"/>
      <c r="M44" s="39"/>
      <c r="N44" s="39"/>
      <c r="O44" s="39"/>
      <c r="P44" s="39"/>
      <c r="Q44" s="39"/>
      <c r="R44" s="39"/>
      <c r="S44" s="39"/>
      <c r="T44" s="39"/>
      <c r="U44" s="39"/>
      <c r="V44" s="39"/>
      <c r="W44" s="39"/>
    </row>
    <row r="45" spans="2:26" s="28" customFormat="1" ht="24.95" customHeight="1" x14ac:dyDescent="0.15">
      <c r="B45" s="210" t="s">
        <v>172</v>
      </c>
      <c r="C45" s="210"/>
      <c r="D45" s="210"/>
      <c r="E45" s="210"/>
      <c r="F45" s="210"/>
      <c r="G45" s="210"/>
      <c r="H45" s="210"/>
      <c r="I45" s="210"/>
      <c r="J45" s="210"/>
      <c r="K45" s="210"/>
      <c r="L45" s="210"/>
      <c r="M45" s="210"/>
      <c r="N45" s="210"/>
      <c r="O45" s="210"/>
      <c r="P45" s="210"/>
      <c r="Q45" s="210"/>
      <c r="R45" s="210"/>
      <c r="S45" s="210"/>
      <c r="T45" s="210"/>
      <c r="U45" s="210"/>
      <c r="V45" s="210"/>
      <c r="W45" s="210"/>
      <c r="X45" s="71"/>
      <c r="Y45" s="71"/>
      <c r="Z45" s="71"/>
    </row>
    <row r="46" spans="2:26" s="28" customFormat="1" ht="24.95" customHeight="1" x14ac:dyDescent="0.15">
      <c r="B46" s="210"/>
      <c r="C46" s="210"/>
      <c r="D46" s="210"/>
      <c r="E46" s="210"/>
      <c r="F46" s="210"/>
      <c r="G46" s="210"/>
      <c r="H46" s="210"/>
      <c r="I46" s="210"/>
      <c r="J46" s="210"/>
      <c r="K46" s="210"/>
      <c r="L46" s="210"/>
      <c r="M46" s="210"/>
      <c r="N46" s="210"/>
      <c r="O46" s="210"/>
      <c r="P46" s="210"/>
      <c r="Q46" s="210"/>
      <c r="R46" s="210"/>
      <c r="S46" s="210"/>
      <c r="T46" s="210"/>
      <c r="U46" s="210"/>
      <c r="V46" s="210"/>
      <c r="W46" s="210"/>
      <c r="X46" s="71"/>
      <c r="Y46" s="71"/>
      <c r="Z46" s="71"/>
    </row>
    <row r="47" spans="2:26" s="28" customFormat="1" ht="24.95" customHeight="1" x14ac:dyDescent="0.15">
      <c r="B47" s="210"/>
      <c r="C47" s="210"/>
      <c r="D47" s="210"/>
      <c r="E47" s="210"/>
      <c r="F47" s="210"/>
      <c r="G47" s="210"/>
      <c r="H47" s="210"/>
      <c r="I47" s="210"/>
      <c r="J47" s="210"/>
      <c r="K47" s="210"/>
      <c r="L47" s="210"/>
      <c r="M47" s="210"/>
      <c r="N47" s="210"/>
      <c r="O47" s="210"/>
      <c r="P47" s="210"/>
      <c r="Q47" s="210"/>
      <c r="R47" s="210"/>
      <c r="S47" s="210"/>
      <c r="T47" s="210"/>
      <c r="U47" s="210"/>
      <c r="V47" s="210"/>
      <c r="W47" s="210"/>
      <c r="X47" s="71"/>
      <c r="Y47" s="71"/>
      <c r="Z47" s="71"/>
    </row>
    <row r="48" spans="2:26" ht="24.95" customHeight="1" x14ac:dyDescent="0.15">
      <c r="B48" s="210"/>
      <c r="C48" s="210"/>
      <c r="D48" s="210"/>
      <c r="E48" s="210"/>
      <c r="F48" s="210"/>
      <c r="G48" s="210"/>
      <c r="H48" s="210"/>
      <c r="I48" s="210"/>
      <c r="J48" s="210"/>
      <c r="K48" s="210"/>
      <c r="L48" s="210"/>
      <c r="M48" s="210"/>
      <c r="N48" s="210"/>
      <c r="O48" s="210"/>
      <c r="P48" s="210"/>
      <c r="Q48" s="210"/>
      <c r="R48" s="210"/>
      <c r="S48" s="210"/>
      <c r="T48" s="210"/>
      <c r="U48" s="210"/>
      <c r="V48" s="210"/>
      <c r="W48" s="210"/>
      <c r="X48" s="75"/>
      <c r="Y48" s="75"/>
      <c r="Z48" s="75"/>
    </row>
    <row r="49" spans="2:26" ht="24.95" customHeight="1" x14ac:dyDescent="0.15">
      <c r="B49" s="210"/>
      <c r="C49" s="210"/>
      <c r="D49" s="210"/>
      <c r="E49" s="210"/>
      <c r="F49" s="210"/>
      <c r="G49" s="210"/>
      <c r="H49" s="210"/>
      <c r="I49" s="210"/>
      <c r="J49" s="210"/>
      <c r="K49" s="210"/>
      <c r="L49" s="210"/>
      <c r="M49" s="210"/>
      <c r="N49" s="210"/>
      <c r="O49" s="210"/>
      <c r="P49" s="210"/>
      <c r="Q49" s="210"/>
      <c r="R49" s="210"/>
      <c r="S49" s="210"/>
      <c r="T49" s="210"/>
      <c r="U49" s="210"/>
      <c r="V49" s="210"/>
      <c r="W49" s="210"/>
      <c r="X49" s="75"/>
      <c r="Y49" s="75"/>
      <c r="Z49" s="75"/>
    </row>
    <row r="50" spans="2:26" ht="24.95" customHeight="1" x14ac:dyDescent="0.15">
      <c r="B50" s="210"/>
      <c r="C50" s="210"/>
      <c r="D50" s="210"/>
      <c r="E50" s="210"/>
      <c r="F50" s="210"/>
      <c r="G50" s="210"/>
      <c r="H50" s="210"/>
      <c r="I50" s="210"/>
      <c r="J50" s="210"/>
      <c r="K50" s="210"/>
      <c r="L50" s="210"/>
      <c r="M50" s="210"/>
      <c r="N50" s="210"/>
      <c r="O50" s="210"/>
      <c r="P50" s="210"/>
      <c r="Q50" s="210"/>
      <c r="R50" s="210"/>
      <c r="S50" s="210"/>
      <c r="T50" s="210"/>
      <c r="U50" s="210"/>
      <c r="V50" s="210"/>
      <c r="W50" s="210"/>
      <c r="X50" s="86"/>
      <c r="Y50" s="86"/>
      <c r="Z50" s="86"/>
    </row>
    <row r="51" spans="2:26" ht="9.9499999999999993" customHeight="1" x14ac:dyDescent="0.15"/>
  </sheetData>
  <mergeCells count="67">
    <mergeCell ref="B2:W2"/>
    <mergeCell ref="B20:J20"/>
    <mergeCell ref="B22:J22"/>
    <mergeCell ref="P19:U19"/>
    <mergeCell ref="T9:U9"/>
    <mergeCell ref="T10:U10"/>
    <mergeCell ref="B10:M10"/>
    <mergeCell ref="N10:O10"/>
    <mergeCell ref="V9:W9"/>
    <mergeCell ref="V10:W10"/>
    <mergeCell ref="N9:O9"/>
    <mergeCell ref="P9:S9"/>
    <mergeCell ref="P10:S10"/>
    <mergeCell ref="T15:U15"/>
    <mergeCell ref="T16:U16"/>
    <mergeCell ref="T17:U17"/>
    <mergeCell ref="D37:J37"/>
    <mergeCell ref="D30:J30"/>
    <mergeCell ref="O18:Q18"/>
    <mergeCell ref="D33:J33"/>
    <mergeCell ref="D34:J34"/>
    <mergeCell ref="B27:J27"/>
    <mergeCell ref="C28:J28"/>
    <mergeCell ref="R17:S17"/>
    <mergeCell ref="D36:J36"/>
    <mergeCell ref="D35:J35"/>
    <mergeCell ref="O17:Q17"/>
    <mergeCell ref="C25:J25"/>
    <mergeCell ref="C26:J26"/>
    <mergeCell ref="B9:H9"/>
    <mergeCell ref="P5:R5"/>
    <mergeCell ref="J5:K5"/>
    <mergeCell ref="T18:U18"/>
    <mergeCell ref="R18:S18"/>
    <mergeCell ref="O13:Q13"/>
    <mergeCell ref="O14:Q14"/>
    <mergeCell ref="O15:Q15"/>
    <mergeCell ref="O16:Q16"/>
    <mergeCell ref="R15:S15"/>
    <mergeCell ref="R16:S16"/>
    <mergeCell ref="D18:N18"/>
    <mergeCell ref="B14:C14"/>
    <mergeCell ref="B15:C15"/>
    <mergeCell ref="B16:C16"/>
    <mergeCell ref="B17:C17"/>
    <mergeCell ref="P4:R4"/>
    <mergeCell ref="J6:W6"/>
    <mergeCell ref="R13:S13"/>
    <mergeCell ref="J4:L4"/>
    <mergeCell ref="T13:U13"/>
    <mergeCell ref="J9:L9"/>
    <mergeCell ref="B45:W50"/>
    <mergeCell ref="D13:N13"/>
    <mergeCell ref="D14:N14"/>
    <mergeCell ref="D15:N15"/>
    <mergeCell ref="D16:N16"/>
    <mergeCell ref="D17:N17"/>
    <mergeCell ref="T14:U14"/>
    <mergeCell ref="R14:S14"/>
    <mergeCell ref="D31:J31"/>
    <mergeCell ref="D32:J32"/>
    <mergeCell ref="C29:J29"/>
    <mergeCell ref="B21:J21"/>
    <mergeCell ref="B23:J23"/>
    <mergeCell ref="C24:J24"/>
    <mergeCell ref="B40:W42"/>
    <mergeCell ref="B18:C18"/>
  </mergeCells>
  <phoneticPr fontId="2"/>
  <pageMargins left="0.70866141732283472" right="0.31496062992125984" top="0.74803149606299213" bottom="0.74803149606299213" header="0.31496062992125984" footer="0.31496062992125984"/>
  <pageSetup paperSize="9" scale="63"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4"/>
  <sheetViews>
    <sheetView view="pageBreakPreview" zoomScale="70" zoomScaleNormal="75" zoomScaleSheetLayoutView="70" workbookViewId="0">
      <selection activeCell="B10" sqref="B10"/>
    </sheetView>
  </sheetViews>
  <sheetFormatPr defaultRowHeight="13.5" x14ac:dyDescent="0.15"/>
  <cols>
    <col min="1" max="1" width="1.625" style="2" customWidth="1"/>
    <col min="2" max="9" width="2.875" style="2" customWidth="1"/>
    <col min="10" max="10" width="19.125" style="2" customWidth="1"/>
    <col min="11" max="23" width="8.25" style="2" customWidth="1"/>
    <col min="24" max="24" width="1.625" style="2" customWidth="1"/>
    <col min="25" max="16384" width="9" style="2"/>
  </cols>
  <sheetData>
    <row r="1" spans="2:26" ht="9.9499999999999993" customHeight="1" x14ac:dyDescent="0.15"/>
    <row r="2" spans="2:26" ht="33" customHeight="1" x14ac:dyDescent="0.15">
      <c r="B2" s="175" t="s">
        <v>102</v>
      </c>
      <c r="C2" s="175"/>
      <c r="D2" s="175"/>
      <c r="E2" s="175"/>
      <c r="F2" s="175"/>
      <c r="G2" s="175"/>
      <c r="H2" s="175"/>
      <c r="I2" s="175"/>
      <c r="J2" s="175"/>
      <c r="K2" s="175"/>
      <c r="L2" s="175"/>
      <c r="M2" s="175"/>
      <c r="N2" s="175"/>
      <c r="O2" s="175"/>
      <c r="P2" s="175"/>
      <c r="Q2" s="175"/>
      <c r="R2" s="175"/>
      <c r="S2" s="175"/>
      <c r="T2" s="175"/>
      <c r="U2" s="175"/>
      <c r="V2" s="175"/>
      <c r="W2" s="175"/>
    </row>
    <row r="3" spans="2:26" ht="5.0999999999999996" customHeight="1" x14ac:dyDescent="0.15">
      <c r="B3" s="70"/>
      <c r="C3" s="70"/>
      <c r="D3" s="70"/>
      <c r="E3" s="70"/>
      <c r="F3" s="70"/>
      <c r="G3" s="70"/>
      <c r="H3" s="70"/>
      <c r="I3" s="70"/>
      <c r="J3" s="70"/>
      <c r="K3" s="70"/>
      <c r="L3" s="70"/>
      <c r="M3" s="70"/>
      <c r="N3" s="70"/>
      <c r="O3" s="70"/>
      <c r="P3" s="70"/>
      <c r="Q3" s="70"/>
      <c r="R3" s="70"/>
      <c r="S3" s="70"/>
      <c r="T3" s="70"/>
      <c r="U3" s="70"/>
      <c r="V3" s="70"/>
      <c r="W3" s="70"/>
    </row>
    <row r="4" spans="2:26" ht="20.100000000000001" customHeight="1" x14ac:dyDescent="0.15">
      <c r="B4" s="24" t="s">
        <v>78</v>
      </c>
      <c r="C4" s="32"/>
      <c r="D4" s="32"/>
      <c r="E4" s="32"/>
      <c r="F4" s="32"/>
      <c r="G4" s="32"/>
      <c r="H4" s="32"/>
      <c r="I4" s="32"/>
      <c r="J4" s="251" t="str">
        <f>学年Ａシート!J4</f>
        <v>○○　○○</v>
      </c>
      <c r="K4" s="280"/>
      <c r="L4" s="252"/>
      <c r="M4" s="30"/>
      <c r="N4" s="36" t="s">
        <v>51</v>
      </c>
      <c r="O4" s="37"/>
      <c r="P4" s="251" t="str">
        <f>学年Ａシート!P4</f>
        <v>校長・○○　○○</v>
      </c>
      <c r="Q4" s="280"/>
      <c r="R4" s="252"/>
      <c r="S4" s="30"/>
      <c r="T4" s="30"/>
      <c r="U4" s="30"/>
      <c r="V4" s="30"/>
      <c r="W4" s="30"/>
    </row>
    <row r="5" spans="2:26" ht="20.100000000000001" customHeight="1" x14ac:dyDescent="0.15">
      <c r="B5" s="71" t="s">
        <v>79</v>
      </c>
      <c r="C5" s="71"/>
      <c r="D5" s="71"/>
      <c r="E5" s="71"/>
      <c r="F5" s="71"/>
      <c r="G5" s="71"/>
      <c r="H5" s="71"/>
      <c r="I5" s="71"/>
      <c r="J5" s="281">
        <f>学年Ａシート!J5</f>
        <v>42470</v>
      </c>
      <c r="K5" s="282"/>
      <c r="L5" s="65"/>
      <c r="M5" s="38"/>
      <c r="N5" s="31" t="s">
        <v>80</v>
      </c>
      <c r="O5" s="71"/>
      <c r="P5" s="283" t="str">
        <f>学年Ａシート!P5</f>
        <v>○○　○○</v>
      </c>
      <c r="Q5" s="284"/>
      <c r="R5" s="285"/>
      <c r="S5" s="24"/>
      <c r="T5" s="24"/>
      <c r="U5" s="24"/>
      <c r="V5" s="31"/>
      <c r="W5" s="31"/>
    </row>
    <row r="6" spans="2:26" ht="20.100000000000001" customHeight="1" x14ac:dyDescent="0.15">
      <c r="B6" s="71" t="s">
        <v>81</v>
      </c>
      <c r="C6" s="71"/>
      <c r="D6" s="71"/>
      <c r="E6" s="71"/>
      <c r="F6" s="71"/>
      <c r="G6" s="71"/>
      <c r="H6" s="71"/>
      <c r="I6" s="71"/>
      <c r="J6" s="237" t="s">
        <v>164</v>
      </c>
      <c r="K6" s="238"/>
      <c r="L6" s="238"/>
      <c r="M6" s="238"/>
      <c r="N6" s="238"/>
      <c r="O6" s="238"/>
      <c r="P6" s="238"/>
      <c r="Q6" s="238"/>
      <c r="R6" s="238"/>
      <c r="S6" s="238"/>
      <c r="T6" s="238"/>
      <c r="U6" s="238"/>
      <c r="V6" s="238"/>
      <c r="W6" s="239"/>
    </row>
    <row r="7" spans="2:26" ht="20.100000000000001" customHeight="1" x14ac:dyDescent="0.15">
      <c r="B7" s="69" t="s">
        <v>88</v>
      </c>
      <c r="C7" s="69"/>
      <c r="D7" s="69"/>
      <c r="E7" s="69"/>
      <c r="F7" s="69"/>
      <c r="G7" s="35"/>
      <c r="H7" s="35"/>
      <c r="I7" s="35"/>
      <c r="J7" s="69"/>
      <c r="K7" s="69"/>
      <c r="L7" s="69"/>
      <c r="M7" s="28"/>
      <c r="N7" s="33"/>
      <c r="O7" s="69"/>
      <c r="P7" s="71"/>
      <c r="Q7" s="71"/>
      <c r="R7" s="71"/>
      <c r="S7" s="38"/>
      <c r="T7" s="69"/>
      <c r="U7" s="69"/>
      <c r="V7" s="69"/>
      <c r="W7" s="69"/>
    </row>
    <row r="8" spans="2:26" ht="20.100000000000001" customHeight="1" x14ac:dyDescent="0.15">
      <c r="B8" s="137" t="s">
        <v>89</v>
      </c>
      <c r="C8" s="138"/>
      <c r="D8" s="138"/>
      <c r="E8" s="138"/>
      <c r="F8" s="138"/>
      <c r="G8" s="138"/>
      <c r="H8" s="138"/>
      <c r="I8" s="68" t="s">
        <v>90</v>
      </c>
      <c r="J8" s="292" t="str">
        <f>表紙!$E$49</f>
        <v>もんか　えいたろう</v>
      </c>
      <c r="K8" s="292"/>
      <c r="L8" s="292"/>
      <c r="M8" s="87" t="s">
        <v>83</v>
      </c>
      <c r="N8" s="137" t="s">
        <v>1</v>
      </c>
      <c r="O8" s="139"/>
      <c r="P8" s="223" t="s">
        <v>22</v>
      </c>
      <c r="Q8" s="224"/>
      <c r="R8" s="224"/>
      <c r="S8" s="225"/>
      <c r="T8" s="129" t="s">
        <v>18</v>
      </c>
      <c r="U8" s="129"/>
      <c r="V8" s="137" t="s">
        <v>14</v>
      </c>
      <c r="W8" s="139"/>
    </row>
    <row r="9" spans="2:26" ht="27.75" customHeight="1" x14ac:dyDescent="0.15">
      <c r="B9" s="272" t="str">
        <f>表紙!$E$50</f>
        <v>文科　Ａ太郎</v>
      </c>
      <c r="C9" s="273"/>
      <c r="D9" s="273"/>
      <c r="E9" s="273"/>
      <c r="F9" s="273"/>
      <c r="G9" s="273"/>
      <c r="H9" s="273"/>
      <c r="I9" s="273"/>
      <c r="J9" s="273"/>
      <c r="K9" s="273"/>
      <c r="L9" s="273"/>
      <c r="M9" s="274"/>
      <c r="N9" s="275" t="str">
        <f>共通シート!$J$7</f>
        <v>男</v>
      </c>
      <c r="O9" s="276"/>
      <c r="P9" s="288" t="str">
        <f>学年Ａシート!P10</f>
        <v>初中市立虎門小学校</v>
      </c>
      <c r="Q9" s="289"/>
      <c r="R9" s="289"/>
      <c r="S9" s="290"/>
      <c r="T9" s="291" t="str">
        <f>学年Ａシート!T10</f>
        <v>４年</v>
      </c>
      <c r="U9" s="291"/>
      <c r="V9" s="272" t="str">
        <f>学年Ａシート!V10</f>
        <v>２組</v>
      </c>
      <c r="W9" s="274"/>
    </row>
    <row r="10" spans="2:26" ht="13.5" customHeight="1" x14ac:dyDescent="0.15">
      <c r="B10" s="88"/>
      <c r="C10" s="88"/>
      <c r="D10" s="88"/>
      <c r="E10" s="88"/>
      <c r="F10" s="88"/>
      <c r="G10" s="88"/>
      <c r="H10" s="88"/>
      <c r="I10" s="88"/>
      <c r="J10" s="88"/>
      <c r="K10" s="88"/>
      <c r="L10" s="88"/>
      <c r="M10" s="88"/>
      <c r="N10" s="39"/>
      <c r="O10" s="39"/>
      <c r="P10" s="89"/>
      <c r="Q10" s="89"/>
      <c r="R10" s="89"/>
      <c r="S10" s="89"/>
      <c r="T10" s="72"/>
      <c r="U10" s="72"/>
      <c r="V10" s="39"/>
      <c r="W10" s="39"/>
    </row>
    <row r="11" spans="2:26" s="28" customFormat="1" ht="20.100000000000001" customHeight="1" x14ac:dyDescent="0.15">
      <c r="B11" s="71" t="s">
        <v>145</v>
      </c>
      <c r="C11" s="39"/>
      <c r="D11" s="39"/>
      <c r="E11" s="39"/>
      <c r="F11" s="39"/>
      <c r="G11" s="39"/>
      <c r="H11" s="39"/>
      <c r="I11" s="39"/>
      <c r="J11" s="39"/>
      <c r="K11" s="39"/>
      <c r="L11" s="39"/>
      <c r="M11" s="39"/>
      <c r="N11" s="39"/>
      <c r="O11" s="39"/>
      <c r="P11" s="39"/>
      <c r="Q11" s="39"/>
      <c r="R11" s="39"/>
      <c r="S11" s="39"/>
      <c r="T11" s="39"/>
      <c r="U11" s="39"/>
      <c r="V11" s="39"/>
      <c r="W11" s="39"/>
    </row>
    <row r="12" spans="2:26" s="28" customFormat="1" ht="20.100000000000001" customHeight="1" x14ac:dyDescent="0.15">
      <c r="B12" s="100"/>
      <c r="C12" s="186" t="s">
        <v>147</v>
      </c>
      <c r="D12" s="186"/>
      <c r="E12" s="186"/>
      <c r="F12" s="186"/>
      <c r="G12" s="186"/>
      <c r="H12" s="186"/>
      <c r="I12" s="186"/>
      <c r="J12" s="186"/>
      <c r="K12" s="186"/>
      <c r="L12" s="186"/>
      <c r="M12" s="186"/>
      <c r="N12" s="187"/>
      <c r="O12" s="185" t="s">
        <v>99</v>
      </c>
      <c r="P12" s="186"/>
      <c r="Q12" s="186"/>
      <c r="R12" s="186"/>
      <c r="S12" s="186"/>
      <c r="T12" s="186"/>
      <c r="U12" s="186"/>
      <c r="V12" s="187"/>
      <c r="W12" s="39"/>
      <c r="X12" s="39"/>
      <c r="Y12" s="39"/>
      <c r="Z12" s="39"/>
    </row>
    <row r="13" spans="2:26" s="28" customFormat="1" ht="50.1" customHeight="1" x14ac:dyDescent="0.15">
      <c r="B13" s="286" t="s">
        <v>148</v>
      </c>
      <c r="C13" s="229" t="s">
        <v>146</v>
      </c>
      <c r="D13" s="193"/>
      <c r="E13" s="193"/>
      <c r="F13" s="193"/>
      <c r="G13" s="193"/>
      <c r="H13" s="193"/>
      <c r="I13" s="193"/>
      <c r="J13" s="193"/>
      <c r="K13" s="193"/>
      <c r="L13" s="193"/>
      <c r="M13" s="193"/>
      <c r="N13" s="194"/>
      <c r="O13" s="192" t="s">
        <v>131</v>
      </c>
      <c r="P13" s="193"/>
      <c r="Q13" s="193"/>
      <c r="R13" s="193"/>
      <c r="S13" s="193"/>
      <c r="T13" s="193"/>
      <c r="U13" s="193"/>
      <c r="V13" s="194"/>
      <c r="W13" s="39"/>
      <c r="X13" s="71"/>
      <c r="Y13" s="71"/>
      <c r="Z13" s="71"/>
    </row>
    <row r="14" spans="2:26" s="28" customFormat="1" ht="50.1" customHeight="1" x14ac:dyDescent="0.15">
      <c r="B14" s="287"/>
      <c r="C14" s="199"/>
      <c r="D14" s="199"/>
      <c r="E14" s="199"/>
      <c r="F14" s="199"/>
      <c r="G14" s="199"/>
      <c r="H14" s="199"/>
      <c r="I14" s="199"/>
      <c r="J14" s="199"/>
      <c r="K14" s="199"/>
      <c r="L14" s="199"/>
      <c r="M14" s="199"/>
      <c r="N14" s="200"/>
      <c r="O14" s="198"/>
      <c r="P14" s="199"/>
      <c r="Q14" s="199"/>
      <c r="R14" s="199"/>
      <c r="S14" s="199"/>
      <c r="T14" s="199"/>
      <c r="U14" s="199"/>
      <c r="V14" s="200"/>
      <c r="W14" s="39"/>
      <c r="X14" s="71"/>
      <c r="Y14" s="71"/>
      <c r="Z14" s="71"/>
    </row>
    <row r="15" spans="2:26" s="28" customFormat="1" ht="50.1" customHeight="1" x14ac:dyDescent="0.15">
      <c r="B15" s="286" t="s">
        <v>149</v>
      </c>
      <c r="C15" s="229" t="s">
        <v>163</v>
      </c>
      <c r="D15" s="229"/>
      <c r="E15" s="229"/>
      <c r="F15" s="229"/>
      <c r="G15" s="229"/>
      <c r="H15" s="229"/>
      <c r="I15" s="229"/>
      <c r="J15" s="229"/>
      <c r="K15" s="229"/>
      <c r="L15" s="229"/>
      <c r="M15" s="229"/>
      <c r="N15" s="230"/>
      <c r="O15" s="192" t="s">
        <v>126</v>
      </c>
      <c r="P15" s="193"/>
      <c r="Q15" s="193"/>
      <c r="R15" s="193"/>
      <c r="S15" s="193"/>
      <c r="T15" s="193"/>
      <c r="U15" s="193"/>
      <c r="V15" s="194"/>
      <c r="W15" s="39"/>
      <c r="X15" s="71"/>
      <c r="Y15" s="71"/>
      <c r="Z15" s="71"/>
    </row>
    <row r="16" spans="2:26" s="28" customFormat="1" ht="50.1" customHeight="1" x14ac:dyDescent="0.15">
      <c r="B16" s="287"/>
      <c r="C16" s="235"/>
      <c r="D16" s="235"/>
      <c r="E16" s="235"/>
      <c r="F16" s="235"/>
      <c r="G16" s="235"/>
      <c r="H16" s="235"/>
      <c r="I16" s="235"/>
      <c r="J16" s="235"/>
      <c r="K16" s="235"/>
      <c r="L16" s="235"/>
      <c r="M16" s="235"/>
      <c r="N16" s="236"/>
      <c r="O16" s="198"/>
      <c r="P16" s="199"/>
      <c r="Q16" s="199"/>
      <c r="R16" s="199"/>
      <c r="S16" s="199"/>
      <c r="T16" s="199"/>
      <c r="U16" s="199"/>
      <c r="V16" s="200"/>
      <c r="W16" s="39"/>
      <c r="X16" s="71"/>
      <c r="Y16" s="71"/>
      <c r="Z16" s="71"/>
    </row>
    <row r="17" spans="2:26" s="28" customFormat="1" ht="13.5" customHeight="1" x14ac:dyDescent="0.15">
      <c r="B17" s="39"/>
      <c r="C17" s="39"/>
      <c r="D17" s="71"/>
      <c r="E17" s="71"/>
      <c r="F17" s="71"/>
      <c r="G17" s="71"/>
      <c r="H17" s="71"/>
      <c r="I17" s="71"/>
      <c r="J17" s="71"/>
      <c r="K17" s="71"/>
      <c r="L17" s="71"/>
      <c r="M17" s="71"/>
      <c r="N17" s="71"/>
      <c r="O17" s="71"/>
      <c r="P17" s="71"/>
      <c r="Q17" s="71"/>
      <c r="R17" s="71"/>
      <c r="S17" s="71"/>
      <c r="T17" s="71"/>
      <c r="U17" s="71"/>
      <c r="V17" s="71"/>
      <c r="W17" s="71"/>
      <c r="X17" s="71"/>
      <c r="Y17" s="71"/>
      <c r="Z17" s="71"/>
    </row>
    <row r="18" spans="2:26" s="28" customFormat="1" ht="20.100000000000001" customHeight="1" x14ac:dyDescent="0.15">
      <c r="B18" s="71" t="s">
        <v>95</v>
      </c>
      <c r="C18" s="39"/>
      <c r="D18" s="39"/>
      <c r="E18" s="39"/>
      <c r="F18" s="39"/>
      <c r="G18" s="39"/>
      <c r="H18" s="39"/>
      <c r="I18" s="39"/>
      <c r="J18" s="39"/>
      <c r="K18" s="39"/>
      <c r="L18" s="39"/>
      <c r="M18" s="39"/>
      <c r="N18" s="39"/>
      <c r="O18" s="39"/>
      <c r="P18" s="39"/>
      <c r="Q18" s="39"/>
      <c r="R18" s="39"/>
      <c r="S18" s="39"/>
      <c r="T18" s="39"/>
      <c r="U18" s="39"/>
      <c r="V18" s="39"/>
      <c r="W18" s="39"/>
    </row>
    <row r="19" spans="2:26" s="28" customFormat="1" ht="30" customHeight="1" x14ac:dyDescent="0.15">
      <c r="B19" s="192" t="s">
        <v>133</v>
      </c>
      <c r="C19" s="229"/>
      <c r="D19" s="229"/>
      <c r="E19" s="229"/>
      <c r="F19" s="229"/>
      <c r="G19" s="229"/>
      <c r="H19" s="229"/>
      <c r="I19" s="229"/>
      <c r="J19" s="229"/>
      <c r="K19" s="229"/>
      <c r="L19" s="229"/>
      <c r="M19" s="229"/>
      <c r="N19" s="229"/>
      <c r="O19" s="229"/>
      <c r="P19" s="229"/>
      <c r="Q19" s="229"/>
      <c r="R19" s="229"/>
      <c r="S19" s="229"/>
      <c r="T19" s="229"/>
      <c r="U19" s="229"/>
      <c r="V19" s="230"/>
      <c r="W19" s="39"/>
      <c r="X19" s="71"/>
      <c r="Y19" s="71"/>
      <c r="Z19" s="71"/>
    </row>
    <row r="20" spans="2:26" s="28" customFormat="1" ht="30" customHeight="1" x14ac:dyDescent="0.15">
      <c r="B20" s="234"/>
      <c r="C20" s="235"/>
      <c r="D20" s="235"/>
      <c r="E20" s="235"/>
      <c r="F20" s="235"/>
      <c r="G20" s="235"/>
      <c r="H20" s="235"/>
      <c r="I20" s="235"/>
      <c r="J20" s="235"/>
      <c r="K20" s="235"/>
      <c r="L20" s="235"/>
      <c r="M20" s="235"/>
      <c r="N20" s="235"/>
      <c r="O20" s="235"/>
      <c r="P20" s="235"/>
      <c r="Q20" s="235"/>
      <c r="R20" s="235"/>
      <c r="S20" s="235"/>
      <c r="T20" s="235"/>
      <c r="U20" s="235"/>
      <c r="V20" s="236"/>
      <c r="W20" s="39"/>
      <c r="X20" s="71"/>
      <c r="Y20" s="71"/>
      <c r="Z20" s="71"/>
    </row>
    <row r="21" spans="2:26" ht="13.5" customHeight="1" x14ac:dyDescent="0.15">
      <c r="B21" s="86"/>
      <c r="C21" s="86"/>
      <c r="D21" s="86"/>
      <c r="E21" s="86"/>
      <c r="F21" s="86"/>
      <c r="G21" s="86"/>
      <c r="H21" s="86"/>
      <c r="I21" s="86"/>
      <c r="J21" s="86"/>
      <c r="K21" s="86"/>
      <c r="L21" s="86"/>
      <c r="M21" s="86"/>
      <c r="N21" s="86"/>
      <c r="O21" s="86"/>
      <c r="P21" s="86"/>
      <c r="Q21" s="86"/>
      <c r="R21" s="86"/>
      <c r="S21" s="86"/>
      <c r="T21" s="86"/>
      <c r="U21" s="86"/>
      <c r="V21" s="86"/>
      <c r="W21" s="86"/>
      <c r="X21" s="86"/>
      <c r="Y21" s="86"/>
      <c r="Z21" s="86"/>
    </row>
    <row r="22" spans="2:26" ht="19.5" customHeight="1" x14ac:dyDescent="0.15">
      <c r="B22" s="75" t="s">
        <v>138</v>
      </c>
      <c r="C22" s="86"/>
      <c r="D22" s="75"/>
      <c r="E22" s="75"/>
      <c r="F22" s="75"/>
      <c r="G22" s="75"/>
      <c r="H22" s="75"/>
      <c r="I22" s="75"/>
      <c r="J22" s="75"/>
      <c r="K22" s="75"/>
      <c r="L22" s="75"/>
      <c r="M22" s="75"/>
      <c r="N22" s="99"/>
      <c r="O22" s="99"/>
      <c r="P22" s="99"/>
      <c r="Q22" s="75"/>
      <c r="R22" s="75"/>
      <c r="S22" s="75"/>
      <c r="T22" s="75"/>
      <c r="U22" s="75"/>
      <c r="V22" s="75"/>
      <c r="W22" s="75"/>
      <c r="X22" s="75"/>
      <c r="Y22" s="75"/>
      <c r="Z22" s="75"/>
    </row>
    <row r="23" spans="2:26" ht="20.100000000000001" customHeight="1" x14ac:dyDescent="0.15">
      <c r="B23" s="137"/>
      <c r="C23" s="139"/>
      <c r="D23" s="137" t="s">
        <v>15</v>
      </c>
      <c r="E23" s="138"/>
      <c r="F23" s="138"/>
      <c r="G23" s="138"/>
      <c r="H23" s="138"/>
      <c r="I23" s="138"/>
      <c r="J23" s="138"/>
      <c r="K23" s="138"/>
      <c r="L23" s="137" t="s">
        <v>144</v>
      </c>
      <c r="M23" s="138"/>
      <c r="N23" s="138"/>
      <c r="O23" s="138"/>
      <c r="P23" s="138"/>
      <c r="Q23" s="139"/>
      <c r="R23" s="138" t="s">
        <v>143</v>
      </c>
      <c r="S23" s="138"/>
      <c r="T23" s="138"/>
      <c r="U23" s="138"/>
      <c r="V23" s="138"/>
      <c r="W23" s="139"/>
      <c r="X23" s="75"/>
      <c r="Y23" s="75"/>
      <c r="Z23" s="75"/>
    </row>
    <row r="24" spans="2:26" ht="30" customHeight="1" x14ac:dyDescent="0.15">
      <c r="B24" s="293" t="s">
        <v>25</v>
      </c>
      <c r="C24" s="293" t="s">
        <v>17</v>
      </c>
      <c r="D24" s="192" t="s">
        <v>150</v>
      </c>
      <c r="E24" s="229"/>
      <c r="F24" s="229"/>
      <c r="G24" s="229"/>
      <c r="H24" s="229"/>
      <c r="I24" s="229"/>
      <c r="J24" s="229"/>
      <c r="K24" s="229"/>
      <c r="L24" s="192" t="s">
        <v>153</v>
      </c>
      <c r="M24" s="229"/>
      <c r="N24" s="229"/>
      <c r="O24" s="229"/>
      <c r="P24" s="229"/>
      <c r="Q24" s="230"/>
      <c r="R24" s="229" t="s">
        <v>158</v>
      </c>
      <c r="S24" s="229"/>
      <c r="T24" s="229"/>
      <c r="U24" s="229"/>
      <c r="V24" s="229"/>
      <c r="W24" s="230"/>
      <c r="X24" s="75"/>
      <c r="Y24" s="75"/>
      <c r="Z24" s="75"/>
    </row>
    <row r="25" spans="2:26" ht="30" customHeight="1" x14ac:dyDescent="0.15">
      <c r="B25" s="293"/>
      <c r="C25" s="294"/>
      <c r="D25" s="231"/>
      <c r="E25" s="232"/>
      <c r="F25" s="232"/>
      <c r="G25" s="232"/>
      <c r="H25" s="232"/>
      <c r="I25" s="232"/>
      <c r="J25" s="232"/>
      <c r="K25" s="232"/>
      <c r="L25" s="231"/>
      <c r="M25" s="232"/>
      <c r="N25" s="232"/>
      <c r="O25" s="232"/>
      <c r="P25" s="232"/>
      <c r="Q25" s="233"/>
      <c r="R25" s="232"/>
      <c r="S25" s="232"/>
      <c r="T25" s="232"/>
      <c r="U25" s="232"/>
      <c r="V25" s="232"/>
      <c r="W25" s="233"/>
      <c r="X25" s="75"/>
      <c r="Y25" s="75"/>
      <c r="Z25" s="75"/>
    </row>
    <row r="26" spans="2:26" ht="30" customHeight="1" x14ac:dyDescent="0.15">
      <c r="B26" s="293"/>
      <c r="C26" s="294"/>
      <c r="D26" s="231"/>
      <c r="E26" s="232"/>
      <c r="F26" s="232"/>
      <c r="G26" s="232"/>
      <c r="H26" s="232"/>
      <c r="I26" s="232"/>
      <c r="J26" s="232"/>
      <c r="K26" s="232"/>
      <c r="L26" s="231"/>
      <c r="M26" s="232"/>
      <c r="N26" s="232"/>
      <c r="O26" s="232"/>
      <c r="P26" s="232"/>
      <c r="Q26" s="233"/>
      <c r="R26" s="232"/>
      <c r="S26" s="232"/>
      <c r="T26" s="232"/>
      <c r="U26" s="232"/>
      <c r="V26" s="232"/>
      <c r="W26" s="233"/>
      <c r="X26" s="75"/>
      <c r="Y26" s="75"/>
      <c r="Z26" s="75"/>
    </row>
    <row r="27" spans="2:26" ht="30" customHeight="1" x14ac:dyDescent="0.15">
      <c r="B27" s="293"/>
      <c r="C27" s="294"/>
      <c r="D27" s="231"/>
      <c r="E27" s="232"/>
      <c r="F27" s="232"/>
      <c r="G27" s="232"/>
      <c r="H27" s="232"/>
      <c r="I27" s="232"/>
      <c r="J27" s="232"/>
      <c r="K27" s="232"/>
      <c r="L27" s="231"/>
      <c r="M27" s="232"/>
      <c r="N27" s="232"/>
      <c r="O27" s="232"/>
      <c r="P27" s="232"/>
      <c r="Q27" s="233"/>
      <c r="R27" s="232"/>
      <c r="S27" s="232"/>
      <c r="T27" s="232"/>
      <c r="U27" s="232"/>
      <c r="V27" s="232"/>
      <c r="W27" s="233"/>
      <c r="X27" s="75"/>
      <c r="Y27" s="75"/>
      <c r="Z27" s="75"/>
    </row>
    <row r="28" spans="2:26" ht="30" customHeight="1" x14ac:dyDescent="0.15">
      <c r="B28" s="293"/>
      <c r="C28" s="293" t="s">
        <v>16</v>
      </c>
      <c r="D28" s="192" t="s">
        <v>191</v>
      </c>
      <c r="E28" s="229"/>
      <c r="F28" s="229"/>
      <c r="G28" s="229"/>
      <c r="H28" s="229"/>
      <c r="I28" s="229"/>
      <c r="J28" s="229"/>
      <c r="K28" s="229"/>
      <c r="L28" s="192" t="s">
        <v>188</v>
      </c>
      <c r="M28" s="229"/>
      <c r="N28" s="229"/>
      <c r="O28" s="229"/>
      <c r="P28" s="229"/>
      <c r="Q28" s="230"/>
      <c r="R28" s="229" t="s">
        <v>187</v>
      </c>
      <c r="S28" s="229"/>
      <c r="T28" s="229"/>
      <c r="U28" s="229"/>
      <c r="V28" s="229"/>
      <c r="W28" s="230"/>
      <c r="X28" s="75"/>
      <c r="Y28" s="75"/>
      <c r="Z28" s="75"/>
    </row>
    <row r="29" spans="2:26" ht="30" customHeight="1" x14ac:dyDescent="0.15">
      <c r="B29" s="293"/>
      <c r="C29" s="295"/>
      <c r="D29" s="231"/>
      <c r="E29" s="232"/>
      <c r="F29" s="232"/>
      <c r="G29" s="232"/>
      <c r="H29" s="232"/>
      <c r="I29" s="232"/>
      <c r="J29" s="232"/>
      <c r="K29" s="232"/>
      <c r="L29" s="231"/>
      <c r="M29" s="232"/>
      <c r="N29" s="232"/>
      <c r="O29" s="232"/>
      <c r="P29" s="232"/>
      <c r="Q29" s="233"/>
      <c r="R29" s="232"/>
      <c r="S29" s="232"/>
      <c r="T29" s="232"/>
      <c r="U29" s="232"/>
      <c r="V29" s="232"/>
      <c r="W29" s="233"/>
    </row>
    <row r="30" spans="2:26" ht="30" customHeight="1" x14ac:dyDescent="0.15">
      <c r="B30" s="293"/>
      <c r="C30" s="293"/>
      <c r="D30" s="231"/>
      <c r="E30" s="232"/>
      <c r="F30" s="232"/>
      <c r="G30" s="232"/>
      <c r="H30" s="232"/>
      <c r="I30" s="232"/>
      <c r="J30" s="232"/>
      <c r="K30" s="232"/>
      <c r="L30" s="231"/>
      <c r="M30" s="232"/>
      <c r="N30" s="232"/>
      <c r="O30" s="232"/>
      <c r="P30" s="232"/>
      <c r="Q30" s="233"/>
      <c r="R30" s="232"/>
      <c r="S30" s="232"/>
      <c r="T30" s="232"/>
      <c r="U30" s="232"/>
      <c r="V30" s="232"/>
      <c r="W30" s="233"/>
    </row>
    <row r="31" spans="2:26" ht="30" customHeight="1" x14ac:dyDescent="0.15">
      <c r="B31" s="293"/>
      <c r="C31" s="293"/>
      <c r="D31" s="234"/>
      <c r="E31" s="235"/>
      <c r="F31" s="235"/>
      <c r="G31" s="235"/>
      <c r="H31" s="235"/>
      <c r="I31" s="235"/>
      <c r="J31" s="235"/>
      <c r="K31" s="235"/>
      <c r="L31" s="234"/>
      <c r="M31" s="235"/>
      <c r="N31" s="235"/>
      <c r="O31" s="235"/>
      <c r="P31" s="235"/>
      <c r="Q31" s="236"/>
      <c r="R31" s="235"/>
      <c r="S31" s="235"/>
      <c r="T31" s="235"/>
      <c r="U31" s="235"/>
      <c r="V31" s="235"/>
      <c r="W31" s="236"/>
      <c r="X31" s="86"/>
      <c r="Y31" s="86"/>
      <c r="Z31" s="86"/>
    </row>
    <row r="32" spans="2:26" ht="30" customHeight="1" x14ac:dyDescent="0.15">
      <c r="B32" s="293" t="s">
        <v>26</v>
      </c>
      <c r="C32" s="293" t="s">
        <v>17</v>
      </c>
      <c r="D32" s="192" t="s">
        <v>151</v>
      </c>
      <c r="E32" s="229"/>
      <c r="F32" s="229"/>
      <c r="G32" s="229"/>
      <c r="H32" s="229"/>
      <c r="I32" s="229"/>
      <c r="J32" s="229"/>
      <c r="K32" s="229"/>
      <c r="L32" s="192" t="s">
        <v>154</v>
      </c>
      <c r="M32" s="229"/>
      <c r="N32" s="229"/>
      <c r="O32" s="229"/>
      <c r="P32" s="229"/>
      <c r="Q32" s="230"/>
      <c r="R32" s="229" t="s">
        <v>186</v>
      </c>
      <c r="S32" s="229"/>
      <c r="T32" s="229"/>
      <c r="U32" s="229"/>
      <c r="V32" s="229"/>
      <c r="W32" s="230"/>
      <c r="X32" s="75"/>
      <c r="Y32" s="75"/>
      <c r="Z32" s="75"/>
    </row>
    <row r="33" spans="2:26" ht="30" customHeight="1" x14ac:dyDescent="0.15">
      <c r="B33" s="293"/>
      <c r="C33" s="293"/>
      <c r="D33" s="231"/>
      <c r="E33" s="232"/>
      <c r="F33" s="232"/>
      <c r="G33" s="232"/>
      <c r="H33" s="232"/>
      <c r="I33" s="232"/>
      <c r="J33" s="232"/>
      <c r="K33" s="232"/>
      <c r="L33" s="231"/>
      <c r="M33" s="232"/>
      <c r="N33" s="232"/>
      <c r="O33" s="232"/>
      <c r="P33" s="232"/>
      <c r="Q33" s="233"/>
      <c r="R33" s="232"/>
      <c r="S33" s="232"/>
      <c r="T33" s="232"/>
      <c r="U33" s="232"/>
      <c r="V33" s="232"/>
      <c r="W33" s="233"/>
      <c r="X33" s="75"/>
      <c r="Y33" s="75"/>
      <c r="Z33" s="75"/>
    </row>
    <row r="34" spans="2:26" ht="30" customHeight="1" x14ac:dyDescent="0.15">
      <c r="B34" s="293"/>
      <c r="C34" s="293"/>
      <c r="D34" s="231"/>
      <c r="E34" s="232"/>
      <c r="F34" s="232"/>
      <c r="G34" s="232"/>
      <c r="H34" s="232"/>
      <c r="I34" s="232"/>
      <c r="J34" s="232"/>
      <c r="K34" s="232"/>
      <c r="L34" s="231"/>
      <c r="M34" s="232"/>
      <c r="N34" s="232"/>
      <c r="O34" s="232"/>
      <c r="P34" s="232"/>
      <c r="Q34" s="233"/>
      <c r="R34" s="232"/>
      <c r="S34" s="232"/>
      <c r="T34" s="232"/>
      <c r="U34" s="232"/>
      <c r="V34" s="232"/>
      <c r="W34" s="233"/>
      <c r="X34" s="75"/>
      <c r="Y34" s="75"/>
      <c r="Z34" s="75"/>
    </row>
    <row r="35" spans="2:26" ht="30" customHeight="1" x14ac:dyDescent="0.15">
      <c r="B35" s="293"/>
      <c r="C35" s="294"/>
      <c r="D35" s="231"/>
      <c r="E35" s="232"/>
      <c r="F35" s="232"/>
      <c r="G35" s="232"/>
      <c r="H35" s="232"/>
      <c r="I35" s="232"/>
      <c r="J35" s="232"/>
      <c r="K35" s="232"/>
      <c r="L35" s="231"/>
      <c r="M35" s="232"/>
      <c r="N35" s="232"/>
      <c r="O35" s="232"/>
      <c r="P35" s="232"/>
      <c r="Q35" s="233"/>
      <c r="R35" s="232"/>
      <c r="S35" s="232"/>
      <c r="T35" s="232"/>
      <c r="U35" s="232"/>
      <c r="V35" s="232"/>
      <c r="W35" s="233"/>
      <c r="X35" s="75"/>
      <c r="Y35" s="75"/>
      <c r="Z35" s="75"/>
    </row>
    <row r="36" spans="2:26" ht="30" customHeight="1" x14ac:dyDescent="0.15">
      <c r="B36" s="293"/>
      <c r="C36" s="293" t="s">
        <v>16</v>
      </c>
      <c r="D36" s="192" t="s">
        <v>192</v>
      </c>
      <c r="E36" s="229"/>
      <c r="F36" s="229"/>
      <c r="G36" s="229"/>
      <c r="H36" s="229"/>
      <c r="I36" s="229"/>
      <c r="J36" s="229"/>
      <c r="K36" s="229"/>
      <c r="L36" s="192" t="s">
        <v>189</v>
      </c>
      <c r="M36" s="229"/>
      <c r="N36" s="229"/>
      <c r="O36" s="229"/>
      <c r="P36" s="229"/>
      <c r="Q36" s="230"/>
      <c r="R36" s="229" t="s">
        <v>184</v>
      </c>
      <c r="S36" s="229"/>
      <c r="T36" s="229"/>
      <c r="U36" s="229"/>
      <c r="V36" s="229"/>
      <c r="W36" s="230"/>
      <c r="X36" s="75"/>
      <c r="Y36" s="75"/>
      <c r="Z36" s="75"/>
    </row>
    <row r="37" spans="2:26" ht="30" customHeight="1" x14ac:dyDescent="0.15">
      <c r="B37" s="293"/>
      <c r="C37" s="295"/>
      <c r="D37" s="231"/>
      <c r="E37" s="232"/>
      <c r="F37" s="232"/>
      <c r="G37" s="232"/>
      <c r="H37" s="232"/>
      <c r="I37" s="232"/>
      <c r="J37" s="232"/>
      <c r="K37" s="232"/>
      <c r="L37" s="231"/>
      <c r="M37" s="232"/>
      <c r="N37" s="232"/>
      <c r="O37" s="232"/>
      <c r="P37" s="232"/>
      <c r="Q37" s="233"/>
      <c r="R37" s="232"/>
      <c r="S37" s="232"/>
      <c r="T37" s="232"/>
      <c r="U37" s="232"/>
      <c r="V37" s="232"/>
      <c r="W37" s="233"/>
      <c r="X37" s="75"/>
      <c r="Y37" s="75"/>
      <c r="Z37" s="75"/>
    </row>
    <row r="38" spans="2:26" ht="30" customHeight="1" x14ac:dyDescent="0.15">
      <c r="B38" s="293"/>
      <c r="C38" s="293"/>
      <c r="D38" s="231"/>
      <c r="E38" s="232"/>
      <c r="F38" s="232"/>
      <c r="G38" s="232"/>
      <c r="H38" s="232"/>
      <c r="I38" s="232"/>
      <c r="J38" s="232"/>
      <c r="K38" s="232"/>
      <c r="L38" s="231"/>
      <c r="M38" s="232"/>
      <c r="N38" s="232"/>
      <c r="O38" s="232"/>
      <c r="P38" s="232"/>
      <c r="Q38" s="233"/>
      <c r="R38" s="232"/>
      <c r="S38" s="232"/>
      <c r="T38" s="232"/>
      <c r="U38" s="232"/>
      <c r="V38" s="232"/>
      <c r="W38" s="233"/>
    </row>
    <row r="39" spans="2:26" ht="30" customHeight="1" x14ac:dyDescent="0.15">
      <c r="B39" s="293"/>
      <c r="C39" s="293"/>
      <c r="D39" s="234"/>
      <c r="E39" s="235"/>
      <c r="F39" s="235"/>
      <c r="G39" s="235"/>
      <c r="H39" s="235"/>
      <c r="I39" s="235"/>
      <c r="J39" s="235"/>
      <c r="K39" s="235"/>
      <c r="L39" s="234"/>
      <c r="M39" s="235"/>
      <c r="N39" s="235"/>
      <c r="O39" s="235"/>
      <c r="P39" s="235"/>
      <c r="Q39" s="236"/>
      <c r="R39" s="235"/>
      <c r="S39" s="235"/>
      <c r="T39" s="235"/>
      <c r="U39" s="235"/>
      <c r="V39" s="235"/>
      <c r="W39" s="236"/>
      <c r="X39" s="86"/>
      <c r="Y39" s="86"/>
      <c r="Z39" s="86"/>
    </row>
    <row r="40" spans="2:26" ht="30" customHeight="1" x14ac:dyDescent="0.15">
      <c r="B40" s="293" t="s">
        <v>27</v>
      </c>
      <c r="C40" s="293" t="s">
        <v>17</v>
      </c>
      <c r="D40" s="192" t="s">
        <v>152</v>
      </c>
      <c r="E40" s="229"/>
      <c r="F40" s="229"/>
      <c r="G40" s="229"/>
      <c r="H40" s="229"/>
      <c r="I40" s="229"/>
      <c r="J40" s="229"/>
      <c r="K40" s="229"/>
      <c r="L40" s="192" t="s">
        <v>155</v>
      </c>
      <c r="M40" s="229"/>
      <c r="N40" s="229"/>
      <c r="O40" s="229"/>
      <c r="P40" s="229"/>
      <c r="Q40" s="230"/>
      <c r="R40" s="229" t="s">
        <v>185</v>
      </c>
      <c r="S40" s="229"/>
      <c r="T40" s="229"/>
      <c r="U40" s="229"/>
      <c r="V40" s="229"/>
      <c r="W40" s="230"/>
      <c r="X40" s="75"/>
      <c r="Y40" s="75"/>
      <c r="Z40" s="75"/>
    </row>
    <row r="41" spans="2:26" ht="30" customHeight="1" x14ac:dyDescent="0.15">
      <c r="B41" s="293"/>
      <c r="C41" s="293"/>
      <c r="D41" s="231"/>
      <c r="E41" s="232"/>
      <c r="F41" s="232"/>
      <c r="G41" s="232"/>
      <c r="H41" s="232"/>
      <c r="I41" s="232"/>
      <c r="J41" s="232"/>
      <c r="K41" s="232"/>
      <c r="L41" s="231"/>
      <c r="M41" s="232"/>
      <c r="N41" s="232"/>
      <c r="O41" s="232"/>
      <c r="P41" s="232"/>
      <c r="Q41" s="233"/>
      <c r="R41" s="232"/>
      <c r="S41" s="232"/>
      <c r="T41" s="232"/>
      <c r="U41" s="232"/>
      <c r="V41" s="232"/>
      <c r="W41" s="233"/>
      <c r="X41" s="75"/>
      <c r="Y41" s="75"/>
      <c r="Z41" s="75"/>
    </row>
    <row r="42" spans="2:26" ht="30" customHeight="1" x14ac:dyDescent="0.15">
      <c r="B42" s="293"/>
      <c r="C42" s="293"/>
      <c r="D42" s="231" t="s">
        <v>135</v>
      </c>
      <c r="E42" s="232"/>
      <c r="F42" s="232"/>
      <c r="G42" s="232"/>
      <c r="H42" s="232"/>
      <c r="I42" s="232"/>
      <c r="J42" s="232"/>
      <c r="K42" s="232"/>
      <c r="L42" s="231" t="s">
        <v>190</v>
      </c>
      <c r="M42" s="232"/>
      <c r="N42" s="232"/>
      <c r="O42" s="232"/>
      <c r="P42" s="232"/>
      <c r="Q42" s="233"/>
      <c r="R42" s="232" t="s">
        <v>157</v>
      </c>
      <c r="S42" s="232"/>
      <c r="T42" s="232"/>
      <c r="U42" s="232"/>
      <c r="V42" s="232"/>
      <c r="W42" s="233"/>
      <c r="X42" s="75"/>
      <c r="Y42" s="75"/>
      <c r="Z42" s="75"/>
    </row>
    <row r="43" spans="2:26" ht="30" customHeight="1" x14ac:dyDescent="0.15">
      <c r="B43" s="293"/>
      <c r="C43" s="294"/>
      <c r="D43" s="231"/>
      <c r="E43" s="232"/>
      <c r="F43" s="232"/>
      <c r="G43" s="232"/>
      <c r="H43" s="232"/>
      <c r="I43" s="232"/>
      <c r="J43" s="232"/>
      <c r="K43" s="232"/>
      <c r="L43" s="231"/>
      <c r="M43" s="232"/>
      <c r="N43" s="232"/>
      <c r="O43" s="232"/>
      <c r="P43" s="232"/>
      <c r="Q43" s="233"/>
      <c r="R43" s="232"/>
      <c r="S43" s="232"/>
      <c r="T43" s="232"/>
      <c r="U43" s="232"/>
      <c r="V43" s="232"/>
      <c r="W43" s="233"/>
      <c r="X43" s="75"/>
      <c r="Y43" s="75"/>
      <c r="Z43" s="75"/>
    </row>
    <row r="44" spans="2:26" ht="30" customHeight="1" x14ac:dyDescent="0.15">
      <c r="B44" s="293"/>
      <c r="C44" s="293" t="s">
        <v>16</v>
      </c>
      <c r="D44" s="192" t="s">
        <v>193</v>
      </c>
      <c r="E44" s="229"/>
      <c r="F44" s="229"/>
      <c r="G44" s="229"/>
      <c r="H44" s="229"/>
      <c r="I44" s="229"/>
      <c r="J44" s="229"/>
      <c r="K44" s="229"/>
      <c r="L44" s="192" t="s">
        <v>189</v>
      </c>
      <c r="M44" s="229"/>
      <c r="N44" s="229"/>
      <c r="O44" s="229"/>
      <c r="P44" s="229"/>
      <c r="Q44" s="230"/>
      <c r="R44" s="229" t="s">
        <v>184</v>
      </c>
      <c r="S44" s="229"/>
      <c r="T44" s="229"/>
      <c r="U44" s="229"/>
      <c r="V44" s="229"/>
      <c r="W44" s="230"/>
      <c r="X44" s="75"/>
      <c r="Y44" s="75"/>
      <c r="Z44" s="75"/>
    </row>
    <row r="45" spans="2:26" ht="30" customHeight="1" x14ac:dyDescent="0.15">
      <c r="B45" s="293"/>
      <c r="C45" s="295"/>
      <c r="D45" s="231"/>
      <c r="E45" s="232"/>
      <c r="F45" s="232"/>
      <c r="G45" s="232"/>
      <c r="H45" s="232"/>
      <c r="I45" s="232"/>
      <c r="J45" s="232"/>
      <c r="K45" s="232"/>
      <c r="L45" s="231"/>
      <c r="M45" s="232"/>
      <c r="N45" s="232"/>
      <c r="O45" s="232"/>
      <c r="P45" s="232"/>
      <c r="Q45" s="233"/>
      <c r="R45" s="232"/>
      <c r="S45" s="232"/>
      <c r="T45" s="232"/>
      <c r="U45" s="232"/>
      <c r="V45" s="232"/>
      <c r="W45" s="233"/>
      <c r="X45" s="75"/>
      <c r="Y45" s="75"/>
      <c r="Z45" s="75"/>
    </row>
    <row r="46" spans="2:26" ht="30" customHeight="1" x14ac:dyDescent="0.15">
      <c r="B46" s="293"/>
      <c r="C46" s="293"/>
      <c r="D46" s="231" t="s">
        <v>160</v>
      </c>
      <c r="E46" s="232"/>
      <c r="F46" s="232"/>
      <c r="G46" s="232"/>
      <c r="H46" s="232"/>
      <c r="I46" s="232"/>
      <c r="J46" s="232"/>
      <c r="K46" s="232"/>
      <c r="L46" s="231" t="s">
        <v>159</v>
      </c>
      <c r="M46" s="232"/>
      <c r="N46" s="232"/>
      <c r="O46" s="232"/>
      <c r="P46" s="232"/>
      <c r="Q46" s="233"/>
      <c r="R46" s="232"/>
      <c r="S46" s="232"/>
      <c r="T46" s="232"/>
      <c r="U46" s="232"/>
      <c r="V46" s="232"/>
      <c r="W46" s="233"/>
    </row>
    <row r="47" spans="2:26" ht="30" customHeight="1" x14ac:dyDescent="0.15">
      <c r="B47" s="293"/>
      <c r="C47" s="293"/>
      <c r="D47" s="234"/>
      <c r="E47" s="235"/>
      <c r="F47" s="235"/>
      <c r="G47" s="235"/>
      <c r="H47" s="235"/>
      <c r="I47" s="235"/>
      <c r="J47" s="235"/>
      <c r="K47" s="235"/>
      <c r="L47" s="234"/>
      <c r="M47" s="235"/>
      <c r="N47" s="235"/>
      <c r="O47" s="235"/>
      <c r="P47" s="235"/>
      <c r="Q47" s="236"/>
      <c r="R47" s="235"/>
      <c r="S47" s="235"/>
      <c r="T47" s="235"/>
      <c r="U47" s="235"/>
      <c r="V47" s="235"/>
      <c r="W47" s="236"/>
      <c r="X47" s="86"/>
      <c r="Y47" s="86"/>
      <c r="Z47" s="86"/>
    </row>
    <row r="48" spans="2:26" ht="9.9499999999999993" customHeight="1" x14ac:dyDescent="0.15">
      <c r="B48" s="86"/>
      <c r="C48" s="86"/>
      <c r="D48" s="75"/>
      <c r="E48" s="75"/>
      <c r="F48" s="75"/>
      <c r="G48" s="75"/>
      <c r="H48" s="75"/>
      <c r="I48" s="75"/>
      <c r="J48" s="75"/>
      <c r="K48" s="75"/>
      <c r="L48" s="75"/>
      <c r="M48" s="75"/>
      <c r="N48" s="99"/>
      <c r="O48" s="99"/>
      <c r="P48" s="99"/>
      <c r="Q48" s="75"/>
      <c r="R48" s="75"/>
      <c r="S48" s="75"/>
      <c r="T48" s="75"/>
      <c r="U48" s="75"/>
      <c r="V48" s="75"/>
      <c r="W48" s="75"/>
      <c r="X48" s="75"/>
      <c r="Y48" s="75"/>
      <c r="Z48" s="75"/>
    </row>
    <row r="49" spans="2:26" ht="20.100000000000001" customHeight="1" x14ac:dyDescent="0.15">
      <c r="B49" s="86"/>
      <c r="C49" s="86"/>
      <c r="D49" s="75"/>
      <c r="E49" s="75"/>
      <c r="F49" s="75"/>
      <c r="G49" s="75"/>
      <c r="H49" s="75"/>
      <c r="I49" s="75"/>
      <c r="J49" s="75"/>
      <c r="K49" s="75"/>
      <c r="L49" s="75"/>
      <c r="M49" s="75"/>
      <c r="N49" s="75"/>
      <c r="O49" s="75"/>
      <c r="P49" s="75"/>
      <c r="Q49" s="75"/>
      <c r="R49" s="75"/>
      <c r="S49" s="75"/>
      <c r="T49" s="75"/>
      <c r="U49" s="75"/>
      <c r="V49" s="75"/>
      <c r="W49" s="75"/>
      <c r="X49" s="75"/>
      <c r="Y49" s="75"/>
      <c r="Z49" s="75"/>
    </row>
    <row r="50" spans="2:26" ht="20.100000000000001" customHeight="1" x14ac:dyDescent="0.15">
      <c r="B50" s="86"/>
      <c r="C50" s="86"/>
      <c r="D50" s="75"/>
      <c r="E50" s="75"/>
      <c r="F50" s="75"/>
      <c r="G50" s="75"/>
      <c r="H50" s="75"/>
      <c r="I50" s="75"/>
      <c r="J50" s="75"/>
      <c r="K50" s="75"/>
      <c r="L50" s="75"/>
      <c r="M50" s="75"/>
      <c r="N50" s="75"/>
      <c r="O50" s="75"/>
      <c r="P50" s="75"/>
      <c r="Q50" s="75"/>
      <c r="R50" s="75"/>
      <c r="S50" s="75"/>
      <c r="T50" s="75"/>
      <c r="U50" s="75"/>
      <c r="V50" s="75"/>
      <c r="W50" s="75"/>
      <c r="X50" s="75"/>
      <c r="Y50" s="75"/>
      <c r="Z50" s="75"/>
    </row>
    <row r="51" spans="2:26" ht="20.100000000000001" customHeight="1" x14ac:dyDescent="0.15">
      <c r="B51" s="86"/>
      <c r="C51" s="86"/>
      <c r="D51" s="75"/>
      <c r="E51" s="75"/>
      <c r="F51" s="75"/>
      <c r="G51" s="75"/>
      <c r="H51" s="75"/>
      <c r="I51" s="75"/>
      <c r="J51" s="75"/>
      <c r="K51" s="75"/>
      <c r="L51" s="75"/>
      <c r="M51" s="75"/>
      <c r="N51" s="75"/>
      <c r="O51" s="75"/>
      <c r="P51" s="75"/>
      <c r="Q51" s="75"/>
      <c r="R51" s="75"/>
      <c r="S51" s="75"/>
      <c r="T51" s="75"/>
      <c r="U51" s="75"/>
      <c r="V51" s="75"/>
      <c r="W51" s="75"/>
      <c r="X51" s="75"/>
      <c r="Y51" s="75"/>
      <c r="Z51" s="75"/>
    </row>
    <row r="52" spans="2:26" ht="20.100000000000001" customHeight="1" x14ac:dyDescent="0.15">
      <c r="B52" s="86"/>
      <c r="C52" s="86"/>
      <c r="D52" s="75"/>
      <c r="E52" s="75"/>
      <c r="F52" s="75"/>
      <c r="G52" s="75"/>
      <c r="H52" s="75"/>
      <c r="I52" s="75"/>
      <c r="J52" s="75"/>
      <c r="K52" s="75"/>
      <c r="L52" s="75"/>
      <c r="M52" s="75"/>
      <c r="N52" s="75"/>
      <c r="O52" s="75"/>
      <c r="P52" s="75"/>
      <c r="Q52" s="75"/>
      <c r="R52" s="75"/>
      <c r="S52" s="75"/>
      <c r="T52" s="75"/>
      <c r="U52" s="75"/>
      <c r="V52" s="75"/>
      <c r="W52" s="75"/>
      <c r="X52" s="75"/>
      <c r="Y52" s="75"/>
      <c r="Z52" s="75"/>
    </row>
    <row r="53" spans="2:26" x14ac:dyDescent="0.15">
      <c r="P53" s="270"/>
      <c r="Q53" s="270"/>
      <c r="R53" s="270"/>
      <c r="S53" s="270"/>
      <c r="T53" s="270"/>
      <c r="U53" s="270"/>
    </row>
    <row r="54" spans="2:26" ht="9.9499999999999993" customHeight="1" x14ac:dyDescent="0.15"/>
  </sheetData>
  <mergeCells count="76">
    <mergeCell ref="P53:U53"/>
    <mergeCell ref="B40:B47"/>
    <mergeCell ref="C40:C43"/>
    <mergeCell ref="C44:C47"/>
    <mergeCell ref="C28:C31"/>
    <mergeCell ref="D40:K41"/>
    <mergeCell ref="L40:Q41"/>
    <mergeCell ref="R40:W41"/>
    <mergeCell ref="R42:W43"/>
    <mergeCell ref="L42:Q43"/>
    <mergeCell ref="D42:K43"/>
    <mergeCell ref="D44:K45"/>
    <mergeCell ref="D46:K47"/>
    <mergeCell ref="L46:Q47"/>
    <mergeCell ref="L44:Q45"/>
    <mergeCell ref="R44:W45"/>
    <mergeCell ref="B19:V20"/>
    <mergeCell ref="B23:C23"/>
    <mergeCell ref="B32:B39"/>
    <mergeCell ref="C32:C35"/>
    <mergeCell ref="C36:C39"/>
    <mergeCell ref="B24:B31"/>
    <mergeCell ref="D38:K39"/>
    <mergeCell ref="R32:W33"/>
    <mergeCell ref="R34:W35"/>
    <mergeCell ref="R36:W37"/>
    <mergeCell ref="R38:W39"/>
    <mergeCell ref="L28:Q29"/>
    <mergeCell ref="L30:Q31"/>
    <mergeCell ref="L38:Q39"/>
    <mergeCell ref="R28:W29"/>
    <mergeCell ref="R30:W31"/>
    <mergeCell ref="C24:C27"/>
    <mergeCell ref="L23:Q23"/>
    <mergeCell ref="L24:Q25"/>
    <mergeCell ref="L26:Q27"/>
    <mergeCell ref="R23:W23"/>
    <mergeCell ref="R24:W25"/>
    <mergeCell ref="R26:W27"/>
    <mergeCell ref="J6:W6"/>
    <mergeCell ref="O13:V14"/>
    <mergeCell ref="O15:V16"/>
    <mergeCell ref="B13:B14"/>
    <mergeCell ref="B15:B16"/>
    <mergeCell ref="B9:M9"/>
    <mergeCell ref="N9:O9"/>
    <mergeCell ref="P9:S9"/>
    <mergeCell ref="T9:U9"/>
    <mergeCell ref="V9:W9"/>
    <mergeCell ref="V8:W8"/>
    <mergeCell ref="B8:H8"/>
    <mergeCell ref="J8:L8"/>
    <mergeCell ref="N8:O8"/>
    <mergeCell ref="P8:S8"/>
    <mergeCell ref="T8:U8"/>
    <mergeCell ref="B2:W2"/>
    <mergeCell ref="J4:L4"/>
    <mergeCell ref="P4:R4"/>
    <mergeCell ref="J5:K5"/>
    <mergeCell ref="P5:R5"/>
    <mergeCell ref="R46:W47"/>
    <mergeCell ref="C13:N14"/>
    <mergeCell ref="C12:N12"/>
    <mergeCell ref="C15:N16"/>
    <mergeCell ref="D32:K33"/>
    <mergeCell ref="D34:K35"/>
    <mergeCell ref="L32:Q33"/>
    <mergeCell ref="L34:Q35"/>
    <mergeCell ref="L36:Q37"/>
    <mergeCell ref="D36:K37"/>
    <mergeCell ref="D23:K23"/>
    <mergeCell ref="D24:K25"/>
    <mergeCell ref="D26:K27"/>
    <mergeCell ref="D28:K29"/>
    <mergeCell ref="D30:K31"/>
    <mergeCell ref="O12:V12"/>
  </mergeCells>
  <phoneticPr fontId="2"/>
  <pageMargins left="0.70866141732283472" right="0.31496062992125984" top="0.74803149606299213" bottom="0.55118110236220474" header="0.31496062992125984" footer="0.31496062992125984"/>
  <pageSetup paperSize="9" scale="63" orientation="portrait"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abSelected="1" view="pageBreakPreview" zoomScale="70" zoomScaleNormal="100" zoomScaleSheetLayoutView="70" workbookViewId="0">
      <selection activeCell="E7" sqref="E7"/>
    </sheetView>
  </sheetViews>
  <sheetFormatPr defaultRowHeight="13.5" x14ac:dyDescent="0.15"/>
  <cols>
    <col min="1" max="1" width="1.625" style="2" customWidth="1"/>
    <col min="2" max="3" width="5.625" style="2" customWidth="1"/>
    <col min="4" max="12" width="10.625" style="2" customWidth="1"/>
    <col min="13" max="13" width="20.75" style="2" customWidth="1"/>
    <col min="14" max="14" width="1.625" style="2" customWidth="1"/>
    <col min="15" max="20" width="8.25" style="2" customWidth="1"/>
    <col min="21" max="16384" width="9" style="2"/>
  </cols>
  <sheetData>
    <row r="1" spans="2:16" ht="9.9499999999999993" customHeight="1" x14ac:dyDescent="0.15"/>
    <row r="2" spans="2:16" ht="35.1" customHeight="1" x14ac:dyDescent="0.15">
      <c r="B2" s="328" t="s">
        <v>202</v>
      </c>
      <c r="C2" s="329"/>
      <c r="D2" s="329"/>
      <c r="E2" s="329"/>
      <c r="F2" s="329"/>
      <c r="G2" s="329"/>
      <c r="H2" s="329"/>
      <c r="I2" s="329"/>
      <c r="J2" s="329"/>
      <c r="K2" s="329"/>
      <c r="L2" s="329"/>
      <c r="M2" s="329"/>
    </row>
    <row r="3" spans="2:16" ht="18" customHeight="1" x14ac:dyDescent="0.15">
      <c r="E3" s="2" t="s">
        <v>161</v>
      </c>
      <c r="F3" s="2" t="s">
        <v>161</v>
      </c>
      <c r="G3" s="330" t="s">
        <v>162</v>
      </c>
      <c r="H3" s="330"/>
      <c r="I3" s="330"/>
      <c r="K3" s="2" t="s">
        <v>29</v>
      </c>
      <c r="L3" s="330" t="s">
        <v>122</v>
      </c>
      <c r="M3" s="330"/>
    </row>
    <row r="4" spans="2:16" ht="3.75" customHeight="1" x14ac:dyDescent="0.15">
      <c r="L4" s="331"/>
      <c r="M4" s="331"/>
    </row>
    <row r="5" spans="2:16" x14ac:dyDescent="0.15">
      <c r="B5" s="314" t="s">
        <v>18</v>
      </c>
      <c r="C5" s="316"/>
      <c r="D5" s="102" t="s">
        <v>14</v>
      </c>
      <c r="E5" s="314" t="s">
        <v>0</v>
      </c>
      <c r="F5" s="315"/>
      <c r="G5" s="316"/>
      <c r="H5" s="128" t="s">
        <v>45</v>
      </c>
      <c r="I5" s="128"/>
      <c r="J5" s="128"/>
      <c r="K5" s="128"/>
      <c r="L5" s="128"/>
      <c r="M5" s="128"/>
    </row>
    <row r="6" spans="2:16" ht="50.1" customHeight="1" x14ac:dyDescent="0.15">
      <c r="B6" s="319" t="str">
        <f>学年Ａシート!T10</f>
        <v>４年</v>
      </c>
      <c r="C6" s="320"/>
      <c r="D6" s="103" t="str">
        <f>学年Ａシート!V10</f>
        <v>２組</v>
      </c>
      <c r="E6" s="319" t="str">
        <f>表紙!$E$50</f>
        <v>文科　Ａ太郎</v>
      </c>
      <c r="F6" s="321"/>
      <c r="G6" s="320"/>
      <c r="H6" s="322" t="s">
        <v>123</v>
      </c>
      <c r="I6" s="323"/>
      <c r="J6" s="323"/>
      <c r="K6" s="323"/>
      <c r="L6" s="323"/>
      <c r="M6" s="324"/>
    </row>
    <row r="7" spans="2:16" ht="9.9499999999999993" customHeight="1" x14ac:dyDescent="0.15">
      <c r="B7" s="11"/>
      <c r="C7" s="104"/>
      <c r="D7" s="104"/>
      <c r="E7" s="104"/>
      <c r="F7" s="104"/>
      <c r="G7" s="104"/>
      <c r="H7" s="6"/>
      <c r="I7" s="6"/>
      <c r="J7" s="6"/>
      <c r="K7" s="6"/>
      <c r="L7" s="6"/>
      <c r="M7" s="6"/>
    </row>
    <row r="8" spans="2:16" x14ac:dyDescent="0.15">
      <c r="B8" s="2" t="s">
        <v>38</v>
      </c>
      <c r="N8" s="325"/>
      <c r="O8" s="325"/>
    </row>
    <row r="9" spans="2:16" ht="29.1" customHeight="1" x14ac:dyDescent="0.15">
      <c r="B9" s="299" t="s">
        <v>201</v>
      </c>
      <c r="C9" s="300"/>
      <c r="D9" s="300"/>
      <c r="E9" s="300"/>
      <c r="F9" s="300"/>
      <c r="G9" s="300"/>
      <c r="H9" s="300"/>
      <c r="I9" s="300"/>
      <c r="J9" s="300"/>
      <c r="K9" s="300"/>
      <c r="L9" s="300"/>
      <c r="M9" s="301"/>
      <c r="N9" s="326"/>
      <c r="O9" s="327"/>
    </row>
    <row r="10" spans="2:16" ht="29.1" customHeight="1" x14ac:dyDescent="0.15">
      <c r="B10" s="305"/>
      <c r="C10" s="306"/>
      <c r="D10" s="306"/>
      <c r="E10" s="306"/>
      <c r="F10" s="306"/>
      <c r="G10" s="306"/>
      <c r="H10" s="306"/>
      <c r="I10" s="306"/>
      <c r="J10" s="306"/>
      <c r="K10" s="306"/>
      <c r="L10" s="306"/>
      <c r="M10" s="307"/>
      <c r="P10" s="3"/>
    </row>
    <row r="11" spans="2:16" ht="9.9499999999999993" customHeight="1" x14ac:dyDescent="0.15">
      <c r="B11" s="3"/>
      <c r="C11" s="3"/>
      <c r="D11" s="3"/>
      <c r="E11" s="3"/>
      <c r="F11" s="3"/>
      <c r="G11" s="3"/>
      <c r="H11" s="3"/>
      <c r="I11" s="3"/>
      <c r="J11" s="3"/>
      <c r="K11" s="3"/>
      <c r="L11" s="3"/>
      <c r="M11" s="3"/>
    </row>
    <row r="12" spans="2:16" x14ac:dyDescent="0.15">
      <c r="B12" s="2" t="s">
        <v>39</v>
      </c>
    </row>
    <row r="13" spans="2:16" ht="29.1" customHeight="1" x14ac:dyDescent="0.15">
      <c r="B13" s="299" t="s">
        <v>165</v>
      </c>
      <c r="C13" s="300"/>
      <c r="D13" s="300"/>
      <c r="E13" s="300"/>
      <c r="F13" s="308"/>
      <c r="G13" s="308"/>
      <c r="H13" s="308"/>
      <c r="I13" s="308"/>
      <c r="J13" s="308"/>
      <c r="K13" s="308"/>
      <c r="L13" s="308"/>
      <c r="M13" s="309"/>
    </row>
    <row r="14" spans="2:16" ht="29.1" customHeight="1" x14ac:dyDescent="0.15">
      <c r="B14" s="310"/>
      <c r="C14" s="311"/>
      <c r="D14" s="311"/>
      <c r="E14" s="311"/>
      <c r="F14" s="311"/>
      <c r="G14" s="311"/>
      <c r="H14" s="311"/>
      <c r="I14" s="311"/>
      <c r="J14" s="311"/>
      <c r="K14" s="311"/>
      <c r="L14" s="311"/>
      <c r="M14" s="312"/>
    </row>
    <row r="15" spans="2:16" ht="9.9499999999999993" customHeight="1" x14ac:dyDescent="0.15"/>
    <row r="16" spans="2:16" x14ac:dyDescent="0.15">
      <c r="B16" s="2" t="s">
        <v>20</v>
      </c>
    </row>
    <row r="17" spans="2:13" ht="20.100000000000001" customHeight="1" x14ac:dyDescent="0.15">
      <c r="B17" s="299" t="s">
        <v>200</v>
      </c>
      <c r="C17" s="300"/>
      <c r="D17" s="300"/>
      <c r="E17" s="300"/>
      <c r="F17" s="300"/>
      <c r="G17" s="300"/>
      <c r="H17" s="300"/>
      <c r="I17" s="300"/>
      <c r="J17" s="300"/>
      <c r="K17" s="300"/>
      <c r="L17" s="300"/>
      <c r="M17" s="301"/>
    </row>
    <row r="18" spans="2:13" ht="20.100000000000001" customHeight="1" x14ac:dyDescent="0.15">
      <c r="B18" s="302"/>
      <c r="C18" s="303"/>
      <c r="D18" s="303"/>
      <c r="E18" s="303"/>
      <c r="F18" s="303"/>
      <c r="G18" s="303"/>
      <c r="H18" s="303"/>
      <c r="I18" s="303"/>
      <c r="J18" s="303"/>
      <c r="K18" s="303"/>
      <c r="L18" s="303"/>
      <c r="M18" s="304"/>
    </row>
    <row r="19" spans="2:13" ht="20.100000000000001" customHeight="1" x14ac:dyDescent="0.15">
      <c r="B19" s="302"/>
      <c r="C19" s="303"/>
      <c r="D19" s="303"/>
      <c r="E19" s="303"/>
      <c r="F19" s="303"/>
      <c r="G19" s="303"/>
      <c r="H19" s="303"/>
      <c r="I19" s="303"/>
      <c r="J19" s="303"/>
      <c r="K19" s="303"/>
      <c r="L19" s="303"/>
      <c r="M19" s="304"/>
    </row>
    <row r="20" spans="2:13" ht="20.100000000000001" customHeight="1" x14ac:dyDescent="0.15">
      <c r="B20" s="305"/>
      <c r="C20" s="306"/>
      <c r="D20" s="306"/>
      <c r="E20" s="306"/>
      <c r="F20" s="306"/>
      <c r="G20" s="306"/>
      <c r="H20" s="306"/>
      <c r="I20" s="306"/>
      <c r="J20" s="306"/>
      <c r="K20" s="306"/>
      <c r="L20" s="306"/>
      <c r="M20" s="307"/>
    </row>
    <row r="21" spans="2:13" ht="9.9499999999999993" customHeight="1" x14ac:dyDescent="0.15"/>
    <row r="22" spans="2:13" x14ac:dyDescent="0.15">
      <c r="B22" s="2" t="s">
        <v>40</v>
      </c>
    </row>
    <row r="23" spans="2:13" ht="50.1" customHeight="1" x14ac:dyDescent="0.15">
      <c r="B23" s="101" t="s">
        <v>15</v>
      </c>
      <c r="C23" s="296" t="s">
        <v>199</v>
      </c>
      <c r="D23" s="297"/>
      <c r="E23" s="297"/>
      <c r="F23" s="297"/>
      <c r="G23" s="297"/>
      <c r="H23" s="297"/>
      <c r="I23" s="297"/>
      <c r="J23" s="297"/>
      <c r="K23" s="297"/>
      <c r="L23" s="297"/>
      <c r="M23" s="298"/>
    </row>
    <row r="24" spans="2:13" ht="20.100000000000001" customHeight="1" x14ac:dyDescent="0.15">
      <c r="B24" s="313" t="s">
        <v>194</v>
      </c>
      <c r="C24" s="314" t="s">
        <v>166</v>
      </c>
      <c r="D24" s="315"/>
      <c r="E24" s="315"/>
      <c r="F24" s="316"/>
      <c r="G24" s="317" t="s">
        <v>176</v>
      </c>
      <c r="H24" s="317"/>
      <c r="I24" s="317"/>
      <c r="J24" s="318"/>
      <c r="K24" s="313" t="s">
        <v>177</v>
      </c>
      <c r="L24" s="313"/>
      <c r="M24" s="313"/>
    </row>
    <row r="25" spans="2:13" ht="54.95" customHeight="1" x14ac:dyDescent="0.15">
      <c r="B25" s="313"/>
      <c r="C25" s="296" t="s">
        <v>195</v>
      </c>
      <c r="D25" s="297"/>
      <c r="E25" s="297"/>
      <c r="F25" s="298"/>
      <c r="G25" s="296" t="s">
        <v>167</v>
      </c>
      <c r="H25" s="297"/>
      <c r="I25" s="297"/>
      <c r="J25" s="298"/>
      <c r="K25" s="296" t="s">
        <v>178</v>
      </c>
      <c r="L25" s="297"/>
      <c r="M25" s="298"/>
    </row>
    <row r="26" spans="2:13" ht="54.95" customHeight="1" x14ac:dyDescent="0.15">
      <c r="B26" s="313"/>
      <c r="C26" s="296" t="s">
        <v>168</v>
      </c>
      <c r="D26" s="297"/>
      <c r="E26" s="297"/>
      <c r="F26" s="298"/>
      <c r="G26" s="296" t="s">
        <v>175</v>
      </c>
      <c r="H26" s="297"/>
      <c r="I26" s="297"/>
      <c r="J26" s="298"/>
      <c r="K26" s="296" t="s">
        <v>179</v>
      </c>
      <c r="L26" s="297"/>
      <c r="M26" s="298"/>
    </row>
    <row r="27" spans="2:13" ht="54.95" customHeight="1" x14ac:dyDescent="0.15">
      <c r="B27" s="313"/>
      <c r="C27" s="296" t="s">
        <v>196</v>
      </c>
      <c r="D27" s="297"/>
      <c r="E27" s="297"/>
      <c r="F27" s="298"/>
      <c r="G27" s="296" t="s">
        <v>170</v>
      </c>
      <c r="H27" s="297"/>
      <c r="I27" s="297"/>
      <c r="J27" s="298"/>
      <c r="K27" s="296" t="s">
        <v>180</v>
      </c>
      <c r="L27" s="297"/>
      <c r="M27" s="298"/>
    </row>
    <row r="28" spans="2:13" ht="54.95" customHeight="1" x14ac:dyDescent="0.15">
      <c r="B28" s="313"/>
      <c r="C28" s="296" t="s">
        <v>197</v>
      </c>
      <c r="D28" s="297"/>
      <c r="E28" s="297"/>
      <c r="F28" s="298"/>
      <c r="G28" s="296" t="s">
        <v>171</v>
      </c>
      <c r="H28" s="297"/>
      <c r="I28" s="297"/>
      <c r="J28" s="298"/>
      <c r="K28" s="296" t="s">
        <v>181</v>
      </c>
      <c r="L28" s="297"/>
      <c r="M28" s="298"/>
    </row>
    <row r="29" spans="2:13" ht="54.95" customHeight="1" x14ac:dyDescent="0.15">
      <c r="B29" s="313"/>
      <c r="C29" s="296" t="s">
        <v>198</v>
      </c>
      <c r="D29" s="297"/>
      <c r="E29" s="297"/>
      <c r="F29" s="298"/>
      <c r="G29" s="296" t="s">
        <v>174</v>
      </c>
      <c r="H29" s="297"/>
      <c r="I29" s="297"/>
      <c r="J29" s="298"/>
      <c r="K29" s="296" t="s">
        <v>182</v>
      </c>
      <c r="L29" s="297"/>
      <c r="M29" s="298"/>
    </row>
    <row r="30" spans="2:13" ht="54.95" customHeight="1" x14ac:dyDescent="0.15">
      <c r="B30" s="313"/>
      <c r="C30" s="296"/>
      <c r="D30" s="297"/>
      <c r="E30" s="297"/>
      <c r="F30" s="298"/>
      <c r="G30" s="297"/>
      <c r="H30" s="297"/>
      <c r="I30" s="297"/>
      <c r="J30" s="298"/>
      <c r="K30" s="296"/>
      <c r="L30" s="297"/>
      <c r="M30" s="298"/>
    </row>
    <row r="31" spans="2:13" ht="9.9499999999999993" customHeight="1" x14ac:dyDescent="0.15">
      <c r="B31" s="104"/>
      <c r="C31" s="104"/>
      <c r="D31" s="104"/>
      <c r="E31" s="104"/>
      <c r="F31" s="104"/>
      <c r="H31" s="4"/>
      <c r="I31" s="4"/>
      <c r="J31" s="4"/>
      <c r="K31" s="6"/>
      <c r="L31" s="6"/>
      <c r="M31" s="6"/>
    </row>
    <row r="32" spans="2:13" x14ac:dyDescent="0.15">
      <c r="B32" s="5" t="s">
        <v>41</v>
      </c>
      <c r="C32" s="5"/>
      <c r="D32" s="5"/>
      <c r="E32" s="5"/>
      <c r="F32" s="5"/>
      <c r="G32" s="5"/>
      <c r="H32" s="5"/>
      <c r="I32" s="5"/>
      <c r="J32" s="5"/>
      <c r="K32" s="5"/>
      <c r="L32" s="5"/>
      <c r="M32" s="5"/>
    </row>
    <row r="33" spans="1:15" ht="20.100000000000001" customHeight="1" x14ac:dyDescent="0.15">
      <c r="B33" s="299" t="s">
        <v>203</v>
      </c>
      <c r="C33" s="300"/>
      <c r="D33" s="300"/>
      <c r="E33" s="300"/>
      <c r="F33" s="300"/>
      <c r="G33" s="300"/>
      <c r="H33" s="300"/>
      <c r="I33" s="300"/>
      <c r="J33" s="300"/>
      <c r="K33" s="300"/>
      <c r="L33" s="300"/>
      <c r="M33" s="301"/>
    </row>
    <row r="34" spans="1:15" ht="20.100000000000001" customHeight="1" x14ac:dyDescent="0.15">
      <c r="B34" s="302"/>
      <c r="C34" s="303"/>
      <c r="D34" s="303"/>
      <c r="E34" s="303"/>
      <c r="F34" s="303"/>
      <c r="G34" s="303"/>
      <c r="H34" s="303"/>
      <c r="I34" s="303"/>
      <c r="J34" s="303"/>
      <c r="K34" s="303"/>
      <c r="L34" s="303"/>
      <c r="M34" s="304"/>
    </row>
    <row r="35" spans="1:15" ht="20.100000000000001" customHeight="1" x14ac:dyDescent="0.15">
      <c r="B35" s="302"/>
      <c r="C35" s="303"/>
      <c r="D35" s="303"/>
      <c r="E35" s="303"/>
      <c r="F35" s="303"/>
      <c r="G35" s="303"/>
      <c r="H35" s="303"/>
      <c r="I35" s="303"/>
      <c r="J35" s="303"/>
      <c r="K35" s="303"/>
      <c r="L35" s="303"/>
      <c r="M35" s="304"/>
    </row>
    <row r="36" spans="1:15" ht="20.100000000000001" customHeight="1" x14ac:dyDescent="0.15">
      <c r="B36" s="305"/>
      <c r="C36" s="306"/>
      <c r="D36" s="306"/>
      <c r="E36" s="306"/>
      <c r="F36" s="306"/>
      <c r="G36" s="306"/>
      <c r="H36" s="306"/>
      <c r="I36" s="306"/>
      <c r="J36" s="306"/>
      <c r="K36" s="306"/>
      <c r="L36" s="306"/>
      <c r="M36" s="307"/>
    </row>
    <row r="37" spans="1:15" ht="9.9499999999999993" customHeight="1" x14ac:dyDescent="0.15">
      <c r="A37" s="3"/>
      <c r="B37" s="7"/>
      <c r="C37" s="3"/>
      <c r="D37" s="3"/>
      <c r="E37" s="3"/>
      <c r="F37" s="3"/>
      <c r="G37" s="3"/>
      <c r="H37" s="3"/>
      <c r="I37" s="3"/>
      <c r="J37" s="3"/>
      <c r="K37" s="3"/>
      <c r="L37" s="3"/>
      <c r="M37" s="3"/>
      <c r="N37" s="3"/>
      <c r="O37" s="3"/>
    </row>
    <row r="38" spans="1:15" x14ac:dyDescent="0.15">
      <c r="B38" s="3" t="s">
        <v>52</v>
      </c>
      <c r="C38" s="3"/>
      <c r="D38" s="3"/>
      <c r="E38" s="3"/>
      <c r="F38" s="3"/>
      <c r="G38" s="3"/>
      <c r="H38" s="3"/>
      <c r="I38" s="3"/>
      <c r="J38" s="3"/>
      <c r="K38" s="3"/>
      <c r="L38" s="3"/>
      <c r="M38" s="3"/>
    </row>
    <row r="39" spans="1:15" ht="13.5" customHeight="1" x14ac:dyDescent="0.15">
      <c r="B39" s="299"/>
      <c r="C39" s="300"/>
      <c r="D39" s="300"/>
      <c r="E39" s="300"/>
      <c r="F39" s="300"/>
      <c r="G39" s="300"/>
      <c r="H39" s="300"/>
      <c r="I39" s="300"/>
      <c r="J39" s="300"/>
      <c r="K39" s="300"/>
      <c r="L39" s="300"/>
      <c r="M39" s="301"/>
    </row>
    <row r="40" spans="1:15" ht="13.5" customHeight="1" x14ac:dyDescent="0.15">
      <c r="B40" s="302"/>
      <c r="C40" s="303"/>
      <c r="D40" s="303"/>
      <c r="E40" s="303"/>
      <c r="F40" s="303"/>
      <c r="G40" s="303"/>
      <c r="H40" s="303"/>
      <c r="I40" s="303"/>
      <c r="J40" s="303"/>
      <c r="K40" s="303"/>
      <c r="L40" s="303"/>
      <c r="M40" s="304"/>
    </row>
    <row r="41" spans="1:15" ht="13.5" customHeight="1" x14ac:dyDescent="0.15">
      <c r="B41" s="305"/>
      <c r="C41" s="306"/>
      <c r="D41" s="306"/>
      <c r="E41" s="306"/>
      <c r="F41" s="306"/>
      <c r="G41" s="306"/>
      <c r="H41" s="306"/>
      <c r="I41" s="306"/>
      <c r="J41" s="306"/>
      <c r="K41" s="306"/>
      <c r="L41" s="306"/>
      <c r="M41" s="307"/>
    </row>
    <row r="42" spans="1:15" ht="9.9499999999999993" customHeight="1" x14ac:dyDescent="0.15">
      <c r="B42" s="40"/>
      <c r="C42" s="40"/>
      <c r="D42" s="40"/>
      <c r="E42" s="40"/>
      <c r="F42" s="40"/>
      <c r="G42" s="40"/>
      <c r="H42" s="40"/>
      <c r="I42" s="40"/>
      <c r="J42" s="40"/>
      <c r="K42" s="40"/>
      <c r="L42" s="40"/>
      <c r="M42" s="40"/>
    </row>
    <row r="43" spans="1:15" ht="9.9499999999999993" customHeight="1" x14ac:dyDescent="0.15">
      <c r="B43" s="8"/>
    </row>
  </sheetData>
  <mergeCells count="40">
    <mergeCell ref="B2:M2"/>
    <mergeCell ref="G3:I3"/>
    <mergeCell ref="L3:M3"/>
    <mergeCell ref="L4:M4"/>
    <mergeCell ref="B5:C5"/>
    <mergeCell ref="E5:G5"/>
    <mergeCell ref="H5:M5"/>
    <mergeCell ref="B6:C6"/>
    <mergeCell ref="E6:G6"/>
    <mergeCell ref="H6:M6"/>
    <mergeCell ref="N8:O8"/>
    <mergeCell ref="B9:M10"/>
    <mergeCell ref="N9:O9"/>
    <mergeCell ref="B13:M14"/>
    <mergeCell ref="B17:M20"/>
    <mergeCell ref="C23:M23"/>
    <mergeCell ref="B24:B30"/>
    <mergeCell ref="C24:F24"/>
    <mergeCell ref="G24:J24"/>
    <mergeCell ref="K24:M24"/>
    <mergeCell ref="C25:F25"/>
    <mergeCell ref="G25:J25"/>
    <mergeCell ref="K25:M25"/>
    <mergeCell ref="C26:F26"/>
    <mergeCell ref="G26:J26"/>
    <mergeCell ref="K26:M26"/>
    <mergeCell ref="C27:F27"/>
    <mergeCell ref="G27:J27"/>
    <mergeCell ref="K27:M27"/>
    <mergeCell ref="C28:F28"/>
    <mergeCell ref="G28:J28"/>
    <mergeCell ref="K28:M28"/>
    <mergeCell ref="C29:F29"/>
    <mergeCell ref="G29:J29"/>
    <mergeCell ref="K29:M29"/>
    <mergeCell ref="C30:F30"/>
    <mergeCell ref="G30:J30"/>
    <mergeCell ref="K30:M30"/>
    <mergeCell ref="B33:M36"/>
    <mergeCell ref="B39:M41"/>
  </mergeCells>
  <phoneticPr fontId="2"/>
  <pageMargins left="0.70866141732283472" right="0.31496062992125984" top="0.74803149606299213" bottom="0.74803149606299213" header="0.31496062992125984" footer="0.31496062992125984"/>
  <pageSetup paperSize="9" scale="74"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共通シート</vt:lpstr>
      <vt:lpstr>学年Ａシート</vt:lpstr>
      <vt:lpstr>学年Ｂシート</vt:lpstr>
      <vt:lpstr>協議シート</vt:lpstr>
      <vt:lpstr>学年Ａシート!Print_Area</vt:lpstr>
      <vt:lpstr>学年Ｂシート!Print_Area</vt:lpstr>
      <vt:lpstr>共通シート!Print_Area</vt:lpstr>
      <vt:lpstr>協議シート!Print_Area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2018-02-21T12:04:07Z</cp:lastPrinted>
  <dcterms:created xsi:type="dcterms:W3CDTF">2011-06-14T05:32:50Z</dcterms:created>
  <dcterms:modified xsi:type="dcterms:W3CDTF">2018-03-20T09:09:22Z</dcterms:modified>
</cp:coreProperties>
</file>